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LANEACION4\Documents\PRESIDENCIA\2026\POA\1er Trim\Enviado\Publicados\"/>
    </mc:Choice>
  </mc:AlternateContent>
  <xr:revisionPtr revIDLastSave="0" documentId="13_ncr:1_{02FF9B54-4668-4BFD-B853-D0B73155E9A7}" xr6:coauthVersionLast="47" xr6:coauthVersionMax="47" xr10:uidLastSave="{00000000-0000-0000-0000-000000000000}"/>
  <bookViews>
    <workbookView xWindow="-120" yWindow="-120" windowWidth="19440" windowHeight="10320" xr2:uid="{5B228DFD-E316-4F13-A489-F6814D84D4ED}"/>
  </bookViews>
  <sheets>
    <sheet name="FORMATO POA 2026" sheetId="1" r:id="rId1"/>
    <sheet name="INSTRUCTIV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2" i="1" l="1"/>
  <c r="P28" i="1"/>
  <c r="P29" i="1"/>
  <c r="P30" i="1"/>
  <c r="P31" i="1"/>
  <c r="P25" i="1"/>
  <c r="P24" i="1"/>
  <c r="P23" i="1"/>
  <c r="P22" i="1"/>
  <c r="P21" i="1"/>
  <c r="P20" i="1"/>
  <c r="P19" i="1"/>
  <c r="P18" i="1"/>
  <c r="P17" i="1"/>
  <c r="P13" i="1"/>
  <c r="P14" i="1"/>
  <c r="P15" i="1"/>
  <c r="E32" i="1"/>
  <c r="F32" i="1"/>
  <c r="G32" i="1"/>
  <c r="H32" i="1"/>
  <c r="I32" i="1"/>
  <c r="J32" i="1"/>
  <c r="K32" i="1"/>
  <c r="L32" i="1"/>
  <c r="M32" i="1"/>
  <c r="N32" i="1"/>
  <c r="O32" i="1"/>
  <c r="Q32" i="1"/>
  <c r="S32" i="1"/>
  <c r="T32" i="1"/>
  <c r="U32" i="1"/>
  <c r="V32" i="1"/>
  <c r="W32" i="1"/>
  <c r="D32" i="1"/>
  <c r="AC32" i="1"/>
  <c r="P32" i="1" l="1"/>
  <c r="Y28" i="1"/>
  <c r="Y29" i="1"/>
  <c r="Y30" i="1"/>
  <c r="Y31" i="1"/>
  <c r="Y27" i="1"/>
  <c r="X27" i="1"/>
  <c r="Y25" i="1"/>
  <c r="Y18" i="1"/>
  <c r="Y19" i="1"/>
  <c r="Y20" i="1"/>
  <c r="Y21" i="1"/>
  <c r="Y22" i="1"/>
  <c r="Y23" i="1"/>
  <c r="Y24" i="1"/>
  <c r="Y17" i="1"/>
  <c r="Y13" i="1"/>
  <c r="Y14" i="1"/>
  <c r="Y15" i="1"/>
  <c r="AB15" i="1"/>
  <c r="Y12" i="1"/>
  <c r="V31" i="1"/>
  <c r="T31" i="1"/>
  <c r="R31" i="1"/>
  <c r="X31" i="1"/>
  <c r="V30" i="1"/>
  <c r="T30" i="1"/>
  <c r="R30" i="1"/>
  <c r="AB30" i="1"/>
  <c r="V29" i="1"/>
  <c r="T29" i="1"/>
  <c r="R29" i="1"/>
  <c r="X29" i="1"/>
  <c r="V28" i="1"/>
  <c r="T28" i="1"/>
  <c r="R28" i="1"/>
  <c r="AB28" i="1"/>
  <c r="V27" i="1"/>
  <c r="T27" i="1"/>
  <c r="R27" i="1"/>
  <c r="P27" i="1"/>
  <c r="AB27" i="1" s="1"/>
  <c r="V25" i="1"/>
  <c r="T25" i="1"/>
  <c r="R25" i="1"/>
  <c r="X25" i="1"/>
  <c r="V24" i="1"/>
  <c r="T24" i="1"/>
  <c r="R24" i="1"/>
  <c r="X24" i="1"/>
  <c r="V23" i="1"/>
  <c r="T23" i="1"/>
  <c r="AB23" i="1" s="1"/>
  <c r="R23" i="1"/>
  <c r="V22" i="1"/>
  <c r="T22" i="1"/>
  <c r="R22" i="1"/>
  <c r="X22" i="1"/>
  <c r="V21" i="1"/>
  <c r="T21" i="1"/>
  <c r="X21" i="1" s="1"/>
  <c r="Z21" i="1" s="1"/>
  <c r="R21" i="1"/>
  <c r="AB21" i="1"/>
  <c r="V20" i="1"/>
  <c r="T20" i="1"/>
  <c r="R20" i="1"/>
  <c r="X20" i="1"/>
  <c r="Z20" i="1" s="1"/>
  <c r="V19" i="1"/>
  <c r="T19" i="1"/>
  <c r="X19" i="1" s="1"/>
  <c r="R19" i="1"/>
  <c r="AB19" i="1"/>
  <c r="V18" i="1"/>
  <c r="T18" i="1"/>
  <c r="R18" i="1"/>
  <c r="X18" i="1"/>
  <c r="AA18" i="1" s="1"/>
  <c r="V17" i="1"/>
  <c r="T17" i="1"/>
  <c r="AB17" i="1" s="1"/>
  <c r="R17" i="1"/>
  <c r="X17" i="1"/>
  <c r="V15" i="1"/>
  <c r="T15" i="1"/>
  <c r="R15" i="1"/>
  <c r="X15" i="1"/>
  <c r="V14" i="1"/>
  <c r="T14" i="1"/>
  <c r="X14" i="1" s="1"/>
  <c r="R14" i="1"/>
  <c r="AB14" i="1"/>
  <c r="V13" i="1"/>
  <c r="T13" i="1"/>
  <c r="R13" i="1"/>
  <c r="X13" i="1"/>
  <c r="V12" i="1"/>
  <c r="T12" i="1"/>
  <c r="AB12" i="1" s="1"/>
  <c r="R12" i="1"/>
  <c r="P12" i="1"/>
  <c r="X12" i="1" s="1"/>
  <c r="Z31" i="1" l="1"/>
  <c r="Y32" i="1"/>
  <c r="Z13" i="1"/>
  <c r="Z22" i="1"/>
  <c r="Z29" i="1"/>
  <c r="AA15" i="1"/>
  <c r="Z15" i="1"/>
  <c r="Z19" i="1"/>
  <c r="AB13" i="1"/>
  <c r="AB22" i="1"/>
  <c r="AB18" i="1"/>
  <c r="AA17" i="1"/>
  <c r="X23" i="1"/>
  <c r="AB24" i="1"/>
  <c r="AB20" i="1"/>
  <c r="AB32" i="1" s="1"/>
  <c r="AA27" i="1"/>
  <c r="AA13" i="1"/>
  <c r="Z24" i="1"/>
  <c r="AA22" i="1"/>
  <c r="X30" i="1"/>
  <c r="Z30" i="1" s="1"/>
  <c r="AA20" i="1"/>
  <c r="Z18" i="1"/>
  <c r="AB31" i="1"/>
  <c r="AB29" i="1"/>
  <c r="X28" i="1"/>
  <c r="AA28" i="1" s="1"/>
  <c r="AA29" i="1"/>
  <c r="AA14" i="1"/>
  <c r="AB25" i="1"/>
  <c r="AA12" i="1"/>
  <c r="Z14" i="1"/>
  <c r="Z25" i="1"/>
  <c r="AA19" i="1"/>
  <c r="AA31" i="1"/>
  <c r="Z27" i="1"/>
  <c r="AA25" i="1"/>
  <c r="AA21" i="1"/>
  <c r="AA24" i="1"/>
  <c r="Z17" i="1"/>
  <c r="Z12" i="1"/>
  <c r="X32" i="1" l="1"/>
  <c r="AA23" i="1"/>
  <c r="AA30" i="1"/>
  <c r="Z28" i="1"/>
  <c r="Z23" i="1"/>
  <c r="Z32" i="1"/>
  <c r="AA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X8" authorId="0" shapeId="0" xr:uid="{EB92E53E-48BF-47D7-8926-A08DAC11FD35}">
      <text>
        <r>
          <rPr>
            <sz val="11"/>
            <color theme="1"/>
            <rFont val="Aptos Narrow"/>
            <family val="2"/>
            <scheme val="minor"/>
          </rPr>
          <t>Estas celdas se llena de manera automática,  NO EDITAR</t>
        </r>
      </text>
    </comment>
    <comment ref="P10" authorId="0" shapeId="0" xr:uid="{5660F554-1260-4329-A287-0766F8152335}">
      <text>
        <r>
          <rPr>
            <b/>
            <sz val="11"/>
            <color theme="1"/>
            <rFont val="Aptos Narrow"/>
            <family val="2"/>
            <scheme val="minor"/>
          </rPr>
          <t xml:space="preserve">    Esta celda se llena automaticamente, NO EDITAR</t>
        </r>
      </text>
    </comment>
    <comment ref="R10" authorId="0" shapeId="0" xr:uid="{7E16F454-0241-431A-8580-DDB31C493DEA}">
      <text>
        <r>
          <rPr>
            <b/>
            <sz val="11"/>
            <color theme="1"/>
            <rFont val="Aptos Narrow"/>
            <family val="2"/>
            <scheme val="minor"/>
          </rPr>
          <t xml:space="preserve">    Esta celda se llena automaticamente, NO EDITAR</t>
        </r>
      </text>
    </comment>
    <comment ref="T10" authorId="0" shapeId="0" xr:uid="{6BA20368-B22B-4CD6-9B4F-84C083ABC8B1}">
      <text>
        <r>
          <rPr>
            <b/>
            <sz val="11"/>
            <color theme="1"/>
            <rFont val="Aptos Narrow"/>
            <family val="2"/>
            <scheme val="minor"/>
          </rPr>
          <t xml:space="preserve">    Esta celda se llena automaticamente, NO EDITAR</t>
        </r>
      </text>
    </comment>
    <comment ref="V10" authorId="0" shapeId="0" xr:uid="{1970D51C-01BE-42EB-8CD0-8DCD0E062A49}">
      <text>
        <r>
          <rPr>
            <b/>
            <sz val="11"/>
            <color theme="1"/>
            <rFont val="Aptos Narrow"/>
            <family val="2"/>
            <scheme val="minor"/>
          </rPr>
          <t xml:space="preserve">    Esta celda se llena automaticamente, NO EDITAR</t>
        </r>
      </text>
    </comment>
  </commentList>
</comments>
</file>

<file path=xl/sharedStrings.xml><?xml version="1.0" encoding="utf-8"?>
<sst xmlns="http://schemas.openxmlformats.org/spreadsheetml/2006/main" count="179" uniqueCount="136">
  <si>
    <t>ADMINISTRACIÓN PÚBLICA MUNICIPAL SANTIAGO DE ANAYA, HIDALGO</t>
  </si>
  <si>
    <t>PROGRAMA OPERATIVO ANUAL</t>
  </si>
  <si>
    <t>EJERCICIO FISCAL 2026</t>
  </si>
  <si>
    <t xml:space="preserve">UNIDAD ADMINISTRATIVA: </t>
  </si>
  <si>
    <t>Educaciòn, Cultura, Deporte y Turismo</t>
  </si>
  <si>
    <t>ÁREA:</t>
  </si>
  <si>
    <t>Bibliotecas Pùblicas</t>
  </si>
  <si>
    <r>
      <rPr>
        <sz val="14"/>
        <color theme="1"/>
        <rFont val="Franklin Gothic Book"/>
        <family val="2"/>
      </rPr>
      <t>PERIODO QUE REPORTA:</t>
    </r>
    <r>
      <rPr>
        <b/>
        <sz val="14"/>
        <color theme="1"/>
        <rFont val="Franklin Gothic Book"/>
        <family val="2"/>
      </rPr>
      <t xml:space="preserve"> </t>
    </r>
  </si>
  <si>
    <t>ENERO-DICIEMBRE</t>
  </si>
  <si>
    <t>NOMBRE DE LA ACTIVIDAD</t>
  </si>
  <si>
    <t>OBJETIVO DE LA ACTIVIDAD</t>
  </si>
  <si>
    <t xml:space="preserve">UNIDAD DE MEDIDA </t>
  </si>
  <si>
    <t>PROGRAMACION DE ACTIVIDADES POR MES</t>
  </si>
  <si>
    <t>OBJETIVOS Y METAS POR TRIMESTRE</t>
  </si>
  <si>
    <t>AVANCE PROGRAMÁTICO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</si>
  <si>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</si>
  <si>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</si>
  <si>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</si>
  <si>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</si>
  <si>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</si>
  <si>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</si>
  <si>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</si>
  <si>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</si>
  <si>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</si>
  <si>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</si>
  <si>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</si>
  <si>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</si>
  <si>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 1ER TRIMESTRE</t>
  </si>
  <si>
    <t>2DO TRIMESTRE</t>
  </si>
  <si>
    <t xml:space="preserve"> 3ER TRIMESTRE</t>
  </si>
  <si>
    <t xml:space="preserve"> 4TO TRIMESTRE</t>
  </si>
  <si>
    <t>OBJETIVOS PROGRAMADOS EN EL PERIODO FISCAL</t>
  </si>
  <si>
    <t>OBJETIVO PROGRAMADO</t>
  </si>
  <si>
    <t>META REALIZADA</t>
  </si>
  <si>
    <t>1. P L A N E A C I Ó N</t>
  </si>
  <si>
    <t>Campaña de difución de actividades realizadas</t>
  </si>
  <si>
    <t>Difundir, a través de redes sociales, información relacionada con las actividades de la biblioteca</t>
  </si>
  <si>
    <t>Convocatoria a talleres de primavera, verano y decembrino</t>
  </si>
  <si>
    <t>Lanzar y difundir convocatorias mediante redes sociales para participar en talleres y actividades extramuros.</t>
  </si>
  <si>
    <t>Convocatoria</t>
  </si>
  <si>
    <t>Elaboracion y planeacion del POA 2026</t>
  </si>
  <si>
    <t>Programar la realización de actividades para el 2026 así como el seguimiento a las actividades.</t>
  </si>
  <si>
    <t>Formato del POA</t>
  </si>
  <si>
    <t>Capacitación Técnica por parte de la DGB</t>
  </si>
  <si>
    <t>Participar en cursos y talleres con temáticas relevantes para el quehacer bibliotecario y para fortalecer las capacidades como servidor público.</t>
  </si>
  <si>
    <t>Constancia</t>
  </si>
  <si>
    <t>2. O P E R A C I Ó N</t>
  </si>
  <si>
    <t>Realizacion de Promoción bibliográfica y de servicios bibliotecarios permanentes.</t>
  </si>
  <si>
    <t>Promover el uso del acervo bibliográfico y los servicios que se otorgan en la biblioteca a través de exposiciones bibliográficas y del periódico mural, así como en la página de facebook para difundir la información contenida en las distintas colecciones que resguarda la biblioteca.</t>
  </si>
  <si>
    <t>Actividad</t>
  </si>
  <si>
    <t>Programacion de Visitas guiadas a las bibliotecas del municipio</t>
  </si>
  <si>
    <t>Dar un recorrido al usuario por las instalaciones de la dependencia para instruirlo acerca de los servicios y funcionamiento de la misma.</t>
  </si>
  <si>
    <t>Visita</t>
  </si>
  <si>
    <t>Actividades de animación a la lectura</t>
  </si>
  <si>
    <t>Ofrecer servicios a los lectores, entre ellos, el de acercarlos a los libros mediante el desarrollo de actividades específicas (hora del cuento, circulo de lectura, tertulia, café literario, actividades extramuros, etc.) para fortalecer su vida cultural.</t>
  </si>
  <si>
    <t>Sesiones</t>
  </si>
  <si>
    <r>
      <rPr>
        <sz val="12"/>
        <color theme="1"/>
        <rFont val="Libre Franklin"/>
      </rPr>
      <t>Brindar asesorammiento y acompañamiento a</t>
    </r>
    <r>
      <rPr>
        <sz val="12"/>
        <color theme="1"/>
        <rFont val="Libre Franklin"/>
      </rPr>
      <t xml:space="preserve"> comites de bibliotecas escolares</t>
    </r>
  </si>
  <si>
    <t>Brindar el asesoramiento a los comités de bibliotecas escolares en la organización de las mismas y su funcionamiento</t>
  </si>
  <si>
    <t>Acompañamiento</t>
  </si>
  <si>
    <t>Talleres y cursos en temporadas vacacionales y días festivos.</t>
  </si>
  <si>
    <t>Se pretende la vinculación entre el usuario y el acervo, con el objetivo de formar lectores activos, reflexivos y críticos que elijan y seleccionen por iniciativa propia los textos que leerán, con propósitos determinados por su interés personal o por necesidades de diversa índole.</t>
  </si>
  <si>
    <t>Mantenimiento al acervo bibliogràfico</t>
  </si>
  <si>
    <t>Dar atención al acervo bibliográfico según las necesidades</t>
  </si>
  <si>
    <t>Orientación y asesoría en el Módulo de Servicios Digitales</t>
  </si>
  <si>
    <t xml:space="preserve"> Orientar y asesorar al usuario en el uso correcto de los servicios digitales  para cubrir necesidades informativas de carácter educativo, cultural, recreativo y brindar conectividad de internet</t>
  </si>
  <si>
    <t>Asesoramiento en tareas escolares</t>
  </si>
  <si>
    <t>Apoyar y asesorar a alumnos en la realización de tareas. Asi como de personas adultas del IHEA.</t>
  </si>
  <si>
    <t>Orquídea de Plata: Canto a mi tierra Ñahñhü. Recopilacion de obras para el concurso</t>
  </si>
  <si>
    <t>recopilacion de obras para Incentivar la escritura y la lectura en el Valle del Mezquital, a su vez desarrollar la percepción del pensamiento social y lingüístico de los participantes.</t>
  </si>
  <si>
    <t>Obras</t>
  </si>
  <si>
    <t>3. S U P E R V I S I Ó N   Y    S E G U I M I E N T O</t>
  </si>
  <si>
    <t>Avances Trimestrales POA</t>
  </si>
  <si>
    <t>Reportar los avances del POA de forma trimestral.</t>
  </si>
  <si>
    <t>POA</t>
  </si>
  <si>
    <t>Sistema de control interno</t>
  </si>
  <si>
    <t>Entrega de formatos del sistema de control interno.</t>
  </si>
  <si>
    <t>Reporte</t>
  </si>
  <si>
    <t>Informe de actividades</t>
  </si>
  <si>
    <t xml:space="preserve">Entrega de informes quincenales a la unidad administrativa. </t>
  </si>
  <si>
    <t>Informe de actividades del Gobierno Municipal</t>
  </si>
  <si>
    <t>Elaboración y entrega de reporte para el Informe de Gobierno.</t>
  </si>
  <si>
    <t>Informe mensual de estadisticas (DGB)</t>
  </si>
  <si>
    <t xml:space="preserve">Entrega de formatos estadísticos a la Dirección General de Bibliotecas </t>
  </si>
  <si>
    <t>T O T A L</t>
  </si>
  <si>
    <t>ELABORÓ</t>
  </si>
  <si>
    <t>COORDINÓ</t>
  </si>
  <si>
    <t>REVISÓ</t>
  </si>
  <si>
    <t>AUTORIZÓ</t>
  </si>
  <si>
    <t>______________________________</t>
  </si>
  <si>
    <t>_______________________________________</t>
  </si>
  <si>
    <t>__________________________________</t>
  </si>
  <si>
    <t>___________________________</t>
  </si>
  <si>
    <t>CHILUE PELCASTRE PORTILLO</t>
  </si>
  <si>
    <t>ING. ANTONIO GÓMEZ GÓMEZ</t>
  </si>
  <si>
    <t>LIC.CHRISTEL MORENO MARTÍNEZ</t>
  </si>
  <si>
    <t>ARQ. DANAY SARAI ÁNGELES HERNÁNDEZ</t>
  </si>
  <si>
    <t>NOMBRE DEL TITULAR/ENCARGADO</t>
  </si>
  <si>
    <t xml:space="preserve"> TITULAR DE PLANEACIÓN Y DESARROLLO MUNICIPAL</t>
  </si>
  <si>
    <t>ÓRGANO INTERNO DE CONTROL</t>
  </si>
  <si>
    <t xml:space="preserve">PRESIDENTA MUNICIPAL </t>
  </si>
  <si>
    <t>Campañas</t>
  </si>
  <si>
    <t>Talleres</t>
  </si>
  <si>
    <t>Libros</t>
  </si>
  <si>
    <t>Beneficiarios</t>
  </si>
  <si>
    <t>OBJETIVOS REALIZADOS  EN EL PERIODO FISCAL</t>
  </si>
  <si>
    <t>% EN EL LOGRO DE OBJETIVOS</t>
  </si>
  <si>
    <t>OBJETIVOS REALIZADOS  DE ACUERDO A LO PROGRAMADO</t>
  </si>
  <si>
    <t>CUMPLIMIENTO DE LA ACTIVIDAD</t>
  </si>
  <si>
    <t>INSTRUCTIVO PARA EL LLENADO DEL PROGRAMA OPERATIVO ANUAL</t>
  </si>
  <si>
    <t>En el POA, al agregar más columnas copiar el formato de la columna anterior.</t>
  </si>
  <si>
    <t>Rubro</t>
  </si>
  <si>
    <t xml:space="preserve">Descripción </t>
  </si>
  <si>
    <t>Momento en que se captura a información.</t>
  </si>
  <si>
    <r>
      <t xml:space="preserve">Es la denominación corta y clara de la </t>
    </r>
    <r>
      <rPr>
        <b/>
        <sz val="11"/>
        <color theme="1"/>
        <rFont val="Aptos Narrow"/>
        <family val="2"/>
        <scheme val="minor"/>
      </rPr>
      <t>acción que se va a realizar.</t>
    </r>
    <r>
      <rPr>
        <sz val="11"/>
        <color theme="1"/>
        <rFont val="Aptos Narrow"/>
        <family val="2"/>
        <scheme val="minor"/>
      </rPr>
      <t xml:space="preserve"> Debe comenzar siempre con un </t>
    </r>
    <r>
      <rPr>
        <b/>
        <sz val="11"/>
        <color theme="1"/>
        <rFont val="Aptos Narrow"/>
        <family val="2"/>
        <scheme val="minor"/>
      </rPr>
      <t>verbo en infinitivo. (terminación -ar, -er, -ir).</t>
    </r>
  </si>
  <si>
    <r>
      <rPr>
        <b/>
        <sz val="10"/>
        <rFont val="Arial"/>
        <family val="2"/>
      </rPr>
      <t>Al diseñar el POA Anual</t>
    </r>
    <r>
      <rPr>
        <sz val="10"/>
        <rFont val="Arial"/>
        <family val="2"/>
      </rPr>
      <t>, es decir; a inicios de año antes de inciar el siguiente año fiscal.</t>
    </r>
  </si>
  <si>
    <r>
      <t>Expresa la finalidad última de la acción; es decir, el cambio,</t>
    </r>
    <r>
      <rPr>
        <b/>
        <sz val="11"/>
        <color theme="1"/>
        <rFont val="Aptos Narrow"/>
        <family val="2"/>
        <scheme val="minor"/>
      </rPr>
      <t xml:space="preserve"> beneficio o resultado que se espera lograr al realizar la tarea.</t>
    </r>
    <r>
      <rPr>
        <sz val="11"/>
        <color theme="1"/>
        <rFont val="Aptos Narrow"/>
        <family val="2"/>
        <scheme val="minor"/>
      </rPr>
      <t xml:space="preserve">
Es la razón de ser de la tarea; es el "para qué".</t>
    </r>
  </si>
  <si>
    <r>
      <t xml:space="preserve">Es el parámetro cuantificable que </t>
    </r>
    <r>
      <rPr>
        <b/>
        <sz val="11"/>
        <color theme="1"/>
        <rFont val="Aptos Narrow"/>
        <family val="2"/>
        <scheme val="minor"/>
      </rPr>
      <t>permite medir, contabilizar o evaluar el cumplimiento de esa actividad.</t>
    </r>
  </si>
  <si>
    <r>
      <t>Es el</t>
    </r>
    <r>
      <rPr>
        <b/>
        <sz val="11"/>
        <color theme="1"/>
        <rFont val="Aptos Narrow"/>
        <family val="2"/>
        <scheme val="minor"/>
      </rPr>
      <t xml:space="preserve"> calendario detallado donde se distribuye la carga de trabajo</t>
    </r>
    <r>
      <rPr>
        <sz val="11"/>
        <color theme="1"/>
        <rFont val="Aptos Narrow"/>
        <family val="2"/>
        <scheme val="minor"/>
      </rPr>
      <t xml:space="preserve"> a lo largo de los 12 meses del año fiscal (enero a diciembre).</t>
    </r>
  </si>
  <si>
    <t>Es la división del trabajo y de los resultados en cuatro periodos, es decir; en 4 trimestres.</t>
  </si>
  <si>
    <t xml:space="preserve">  ---------</t>
  </si>
  <si>
    <r>
      <rPr>
        <b/>
        <sz val="11"/>
        <color theme="1"/>
        <rFont val="Aptos Narrow"/>
        <family val="2"/>
        <scheme val="minor"/>
      </rPr>
      <t>Metas programadas</t>
    </r>
    <r>
      <rPr>
        <sz val="11"/>
        <color theme="1"/>
        <rFont val="Aptos Narrow"/>
        <family val="2"/>
        <scheme val="minor"/>
      </rPr>
      <t xml:space="preserve"> a realizar en ese trimestre.</t>
    </r>
  </si>
  <si>
    <r>
      <rPr>
        <b/>
        <sz val="10"/>
        <color theme="1"/>
        <rFont val="Arial"/>
        <family val="2"/>
      </rPr>
      <t>NO EDITAR. Se llena automaticamente</t>
    </r>
    <r>
      <rPr>
        <sz val="10"/>
        <color theme="1"/>
        <rFont val="Arial"/>
        <family val="2"/>
      </rPr>
      <t xml:space="preserve"> al programar las actividades por mes.</t>
    </r>
  </si>
  <si>
    <r>
      <rPr>
        <b/>
        <sz val="11"/>
        <color theme="1"/>
        <rFont val="Aptos Narrow"/>
        <family val="2"/>
        <scheme val="minor"/>
      </rPr>
      <t>Metas realmente realizadas</t>
    </r>
    <r>
      <rPr>
        <sz val="11"/>
        <color theme="1"/>
        <rFont val="Aptos Narrow"/>
        <family val="2"/>
        <scheme val="minor"/>
      </rPr>
      <t>/ejecutadas en ese trimestre.</t>
    </r>
  </si>
  <si>
    <r>
      <rPr>
        <b/>
        <sz val="10"/>
        <color theme="1"/>
        <rFont val="Arial"/>
        <family val="2"/>
      </rPr>
      <t xml:space="preserve">Llenado cada trimestre por el titular o encargado del área </t>
    </r>
    <r>
      <rPr>
        <sz val="10"/>
        <color theme="1"/>
        <rFont val="Arial"/>
        <family val="2"/>
      </rPr>
      <t>de acuerdo a las metas realizadas.</t>
    </r>
  </si>
  <si>
    <r>
      <rPr>
        <b/>
        <sz val="11"/>
        <color theme="1"/>
        <rFont val="Aptos Narrow"/>
        <family val="2"/>
        <scheme val="minor"/>
      </rPr>
      <t xml:space="preserve">Suma de los 4 trimestres </t>
    </r>
    <r>
      <rPr>
        <sz val="11"/>
        <color theme="1"/>
        <rFont val="Aptos Narrow"/>
        <family val="2"/>
        <scheme val="minor"/>
      </rPr>
      <t>de las metas programadas.</t>
    </r>
  </si>
  <si>
    <r>
      <rPr>
        <b/>
        <sz val="11"/>
        <color theme="1"/>
        <rFont val="Aptos Narrow"/>
        <family val="2"/>
        <scheme val="minor"/>
      </rPr>
      <t>Suma de los 4 trimestres</t>
    </r>
    <r>
      <rPr>
        <sz val="11"/>
        <color theme="1"/>
        <rFont val="Aptos Narrow"/>
        <family val="2"/>
        <scheme val="minor"/>
      </rPr>
      <t xml:space="preserve"> de las metas realmente realizadas/ejecutadas.</t>
    </r>
  </si>
  <si>
    <r>
      <rPr>
        <b/>
        <sz val="10"/>
        <color theme="1"/>
        <rFont val="Arial"/>
        <family val="2"/>
      </rPr>
      <t xml:space="preserve">NO EDITAR. Llenado automaticamente </t>
    </r>
    <r>
      <rPr>
        <sz val="10"/>
        <color theme="1"/>
        <rFont val="Arial"/>
        <family val="2"/>
      </rPr>
      <t>al reportar las actividades realizadas en cada trimestre.</t>
    </r>
  </si>
  <si>
    <t>% de objetivos programados en el periodo / Objetivos realizados en el periodo.</t>
  </si>
  <si>
    <t>NO EDITAR. Cálculo porcentual automático.</t>
  </si>
  <si>
    <t>Cumplimiento de metas topadas a las programadas.</t>
  </si>
  <si>
    <t>NO EDITAR. Cálculo automático.</t>
  </si>
  <si>
    <t>Cumplimiento total de la actividad</t>
  </si>
  <si>
    <t>EJE 3. SANTIAGO DE ANAYA CON DESARROLLO ECONÓMICO.</t>
  </si>
  <si>
    <t>RESP DIRECTO PARA CUMPLIR ACTIVIDAD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</si>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</sst>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Aptos Narrow"/>
      <family val="2"/>
      <scheme val="minor"/>
    </font>
    <font>
      <b/>
      <sz val="14"/>
      <color theme="1"/>
      <name val="Libre Franklin"/>
    </font>
    <font>
      <b/>
      <sz val="14"/>
      <color rgb="FFA4565D"/>
      <name val="Libre Franklin"/>
    </font>
    <font>
      <sz val="14"/>
      <color theme="1"/>
      <name val="Libre Franklin"/>
    </font>
    <font>
      <sz val="14"/>
      <color theme="1"/>
      <name val="Franklin Gothic Book"/>
      <family val="2"/>
    </font>
    <font>
      <b/>
      <sz val="14"/>
      <color theme="1"/>
      <name val="Franklin Gothic Book"/>
      <family val="2"/>
    </font>
    <font>
      <sz val="10"/>
      <color theme="1"/>
      <name val="Libre Franklin"/>
    </font>
    <font>
      <b/>
      <sz val="10"/>
      <color theme="1"/>
      <name val="Libre Franklin"/>
    </font>
    <font>
      <b/>
      <sz val="11"/>
      <color theme="1"/>
      <name val="Libre Franklin"/>
    </font>
    <font>
      <sz val="11"/>
      <name val="Calibri"/>
      <family val="2"/>
    </font>
    <font>
      <sz val="8"/>
      <color theme="1"/>
      <name val="Libre Franklin"/>
    </font>
    <font>
      <sz val="6"/>
      <color theme="1"/>
      <name val="Libre Franklin"/>
    </font>
    <font>
      <b/>
      <sz val="12"/>
      <color theme="1"/>
      <name val="Libre Franklin"/>
    </font>
    <font>
      <sz val="12"/>
      <color rgb="FF000000"/>
      <name val="Libre Franklin"/>
    </font>
    <font>
      <sz val="12"/>
      <color theme="1"/>
      <name val="Libre Franklin"/>
    </font>
    <font>
      <sz val="11"/>
      <color theme="1"/>
      <name val="Libre Franklin"/>
    </font>
    <font>
      <sz val="14"/>
      <color theme="1"/>
      <name val="Calibri"/>
      <family val="2"/>
    </font>
    <font>
      <sz val="11"/>
      <color theme="1"/>
      <name val="Calibri"/>
      <family val="2"/>
    </font>
    <font>
      <sz val="13"/>
      <color theme="1"/>
      <name val="Libre Franklin"/>
    </font>
    <font>
      <b/>
      <sz val="13"/>
      <color theme="1"/>
      <name val="Libre Franklin"/>
    </font>
    <font>
      <sz val="12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6"/>
      <color theme="1"/>
      <name val="Libre Franklin"/>
    </font>
    <font>
      <b/>
      <sz val="14"/>
      <name val="Arial"/>
      <family val="2"/>
    </font>
    <font>
      <sz val="10"/>
      <color theme="1"/>
      <name val="Arial"/>
      <family val="2"/>
    </font>
    <font>
      <b/>
      <sz val="10"/>
      <color rgb="FFFFFF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rgb="FFA4565D"/>
        <bgColor rgb="FFA4565D"/>
      </patternFill>
    </fill>
    <fill>
      <patternFill patternType="solid">
        <fgColor rgb="FFCFAC73"/>
        <bgColor rgb="FFCFAC73"/>
      </patternFill>
    </fill>
    <fill>
      <patternFill patternType="solid">
        <fgColor rgb="FFC37784"/>
        <bgColor rgb="FFC37784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12244"/>
        <bgColor indexed="64"/>
      </patternFill>
    </fill>
    <fill>
      <patternFill patternType="solid">
        <fgColor rgb="FF71213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49955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medium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21" fillId="0" borderId="0" applyFont="0" applyFill="0" applyBorder="0" applyAlignment="0" applyProtection="0"/>
    <xf numFmtId="0" fontId="24" fillId="0" borderId="0"/>
  </cellStyleXfs>
  <cellXfs count="10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0" xfId="0" applyFont="1" applyFill="1"/>
    <xf numFmtId="0" fontId="3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10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14" fillId="0" borderId="0" xfId="0" applyFont="1"/>
    <xf numFmtId="0" fontId="10" fillId="0" borderId="0" xfId="0" applyFont="1"/>
    <xf numFmtId="0" fontId="3" fillId="0" borderId="0" xfId="0" applyFont="1" applyAlignment="1">
      <alignment horizontal="center"/>
    </xf>
    <xf numFmtId="9" fontId="1" fillId="0" borderId="0" xfId="0" applyNumberFormat="1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2" fillId="0" borderId="0" xfId="0" applyFont="1"/>
    <xf numFmtId="0" fontId="12" fillId="2" borderId="0" xfId="0" applyFont="1" applyFill="1"/>
    <xf numFmtId="0" fontId="20" fillId="0" borderId="0" xfId="0" applyFont="1"/>
    <xf numFmtId="0" fontId="17" fillId="2" borderId="0" xfId="0" applyFont="1" applyFill="1"/>
    <xf numFmtId="0" fontId="11" fillId="3" borderId="13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5" fillId="0" borderId="13" xfId="2" applyFont="1" applyBorder="1" applyAlignment="1" applyProtection="1">
      <alignment horizontal="center" vertical="center"/>
      <protection locked="0"/>
    </xf>
    <xf numFmtId="9" fontId="25" fillId="0" borderId="13" xfId="1" applyFont="1" applyFill="1" applyBorder="1" applyAlignment="1" applyProtection="1">
      <alignment horizontal="center" vertical="center" wrapText="1"/>
      <protection locked="0"/>
    </xf>
    <xf numFmtId="0" fontId="25" fillId="8" borderId="13" xfId="2" applyFont="1" applyFill="1" applyBorder="1" applyAlignment="1">
      <alignment horizontal="center" vertical="center" wrapText="1"/>
    </xf>
    <xf numFmtId="9" fontId="25" fillId="8" borderId="13" xfId="1" applyFont="1" applyFill="1" applyBorder="1" applyAlignment="1">
      <alignment horizontal="center" vertical="center" wrapText="1"/>
    </xf>
    <xf numFmtId="9" fontId="28" fillId="8" borderId="13" xfId="1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2" fillId="9" borderId="15" xfId="0" applyFont="1" applyFill="1" applyBorder="1" applyAlignment="1">
      <alignment horizontal="center" vertical="center" wrapText="1"/>
    </xf>
    <xf numFmtId="0" fontId="22" fillId="9" borderId="15" xfId="0" applyFont="1" applyFill="1" applyBorder="1" applyAlignment="1">
      <alignment horizontal="center" vertical="center" wrapText="1"/>
    </xf>
    <xf numFmtId="0" fontId="32" fillId="9" borderId="15" xfId="2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32" fillId="10" borderId="16" xfId="2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left" vertical="center" wrapText="1"/>
    </xf>
    <xf numFmtId="0" fontId="24" fillId="11" borderId="18" xfId="2" applyFill="1" applyBorder="1" applyAlignment="1" applyProtection="1">
      <alignment horizontal="left" vertical="center" wrapText="1"/>
      <protection locked="0"/>
    </xf>
    <xf numFmtId="0" fontId="32" fillId="10" borderId="19" xfId="2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left" vertical="center" wrapText="1"/>
    </xf>
    <xf numFmtId="0" fontId="24" fillId="11" borderId="21" xfId="2" applyFill="1" applyBorder="1" applyAlignment="1" applyProtection="1">
      <alignment horizontal="left" vertical="center" wrapText="1"/>
      <protection locked="0"/>
    </xf>
    <xf numFmtId="0" fontId="24" fillId="11" borderId="21" xfId="2" quotePrefix="1" applyFill="1" applyBorder="1" applyAlignment="1" applyProtection="1">
      <alignment horizontal="left" vertical="center" wrapText="1"/>
      <protection locked="0"/>
    </xf>
    <xf numFmtId="0" fontId="34" fillId="10" borderId="19" xfId="0" applyFont="1" applyFill="1" applyBorder="1" applyAlignment="1">
      <alignment horizontal="left" vertical="center" indent="2"/>
    </xf>
    <xf numFmtId="0" fontId="29" fillId="8" borderId="21" xfId="0" applyFont="1" applyFill="1" applyBorder="1" applyAlignment="1">
      <alignment horizontal="left" vertical="center" wrapText="1"/>
    </xf>
    <xf numFmtId="0" fontId="29" fillId="12" borderId="21" xfId="0" applyFont="1" applyFill="1" applyBorder="1" applyAlignment="1">
      <alignment horizontal="left" vertical="center" wrapText="1"/>
    </xf>
    <xf numFmtId="0" fontId="35" fillId="8" borderId="21" xfId="0" applyFont="1" applyFill="1" applyBorder="1" applyAlignment="1">
      <alignment horizontal="left" vertical="center" wrapText="1"/>
    </xf>
    <xf numFmtId="0" fontId="32" fillId="10" borderId="22" xfId="2" applyFont="1" applyFill="1" applyBorder="1" applyAlignment="1" applyProtection="1">
      <alignment horizontal="left" vertical="center" wrapText="1"/>
      <protection locked="0"/>
    </xf>
    <xf numFmtId="0" fontId="0" fillId="0" borderId="23" xfId="0" applyBorder="1" applyAlignment="1">
      <alignment horizontal="left" vertical="center" wrapText="1"/>
    </xf>
    <xf numFmtId="0" fontId="35" fillId="8" borderId="24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9" fillId="0" borderId="4" xfId="0" applyFont="1" applyBorder="1"/>
    <xf numFmtId="0" fontId="2" fillId="0" borderId="0" xfId="0" applyFont="1" applyAlignment="1">
      <alignment horizontal="left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2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5" xfId="0" applyFont="1" applyBorder="1"/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25" fillId="8" borderId="11" xfId="2" applyFont="1" applyFill="1" applyBorder="1" applyAlignment="1" applyProtection="1">
      <alignment horizontal="center" vertical="center" wrapText="1"/>
      <protection locked="0"/>
    </xf>
    <xf numFmtId="0" fontId="25" fillId="8" borderId="12" xfId="2" applyFont="1" applyFill="1" applyBorder="1" applyAlignment="1" applyProtection="1">
      <alignment horizontal="center" vertical="center" wrapText="1"/>
      <protection locked="0"/>
    </xf>
    <xf numFmtId="0" fontId="26" fillId="8" borderId="13" xfId="2" applyFont="1" applyFill="1" applyBorder="1" applyAlignment="1" applyProtection="1">
      <alignment horizontal="center" vertical="center" wrapText="1"/>
      <protection locked="0"/>
    </xf>
    <xf numFmtId="0" fontId="24" fillId="0" borderId="25" xfId="2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0" fontId="9" fillId="0" borderId="9" xfId="0" applyFont="1" applyBorder="1"/>
    <xf numFmtId="0" fontId="9" fillId="0" borderId="10" xfId="0" applyFont="1" applyBorder="1"/>
    <xf numFmtId="0" fontId="30" fillId="9" borderId="11" xfId="2" applyFont="1" applyFill="1" applyBorder="1" applyAlignment="1" applyProtection="1">
      <alignment horizontal="center" vertical="center" wrapText="1"/>
      <protection locked="0"/>
    </xf>
    <xf numFmtId="0" fontId="30" fillId="9" borderId="12" xfId="2" applyFont="1" applyFill="1" applyBorder="1" applyAlignment="1" applyProtection="1">
      <alignment horizontal="center" vertical="center" wrapText="1"/>
      <protection locked="0"/>
    </xf>
    <xf numFmtId="0" fontId="31" fillId="0" borderId="14" xfId="2" applyFont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2" xr:uid="{FA8128E3-2D34-40BF-967A-E1E2E46D3DAC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54429</xdr:colOff>
      <xdr:row>0</xdr:row>
      <xdr:rowOff>0</xdr:rowOff>
    </xdr:from>
    <xdr:ext cx="3578678" cy="1019175"/>
    <xdr:pic>
      <xdr:nvPicPr>
        <xdr:cNvPr id="2" name="image2.jpg" descr="C:\Users\Planeacion\Pictures\logo-gobierno-hgo.jpg">
          <a:extLst>
            <a:ext uri="{FF2B5EF4-FFF2-40B4-BE49-F238E27FC236}">
              <a16:creationId xmlns:a16="http://schemas.microsoft.com/office/drawing/2014/main" id="{3AEB3BD5-8580-491A-AAE2-A788E74DCA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494829" y="0"/>
          <a:ext cx="3578678" cy="10191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69396</xdr:colOff>
      <xdr:row>0</xdr:row>
      <xdr:rowOff>1</xdr:rowOff>
    </xdr:from>
    <xdr:ext cx="3890283" cy="1333500"/>
    <xdr:pic>
      <xdr:nvPicPr>
        <xdr:cNvPr id="3" name="image1.png">
          <a:extLst>
            <a:ext uri="{FF2B5EF4-FFF2-40B4-BE49-F238E27FC236}">
              <a16:creationId xmlns:a16="http://schemas.microsoft.com/office/drawing/2014/main" id="{5139B91D-9387-4269-B4E1-BCFA4ED155D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9396" y="1"/>
          <a:ext cx="3890283" cy="1333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7A823-7E87-4B1E-93B2-E5CB11D290D4}">
  <sheetPr>
    <tabColor theme="0"/>
    <pageSetUpPr fitToPage="1"/>
  </sheetPr>
  <dimension ref="A1:AC1001"/>
  <sheetViews>
    <sheetView tabSelected="1" topLeftCell="B24" zoomScale="60" zoomScaleNormal="60" workbookViewId="0">
      <selection activeCell="Q32" sqref="Q32"/>
    </sheetView>
  </sheetViews>
  <sheetFormatPr baseColWidth="10" defaultColWidth="14.42578125" defaultRowHeight="15" customHeight="1" x14ac:dyDescent="0.25"/>
  <cols>
    <col min="1" max="1" width="48.140625" customWidth="1"/>
    <col min="2" max="2" width="49.28515625" customWidth="1"/>
    <col min="3" max="3" width="21.85546875" customWidth="1"/>
    <col min="4" max="5" width="4.5703125" customWidth="1"/>
    <col min="6" max="6" width="4.85546875" customWidth="1"/>
    <col min="7" max="7" width="4.5703125" customWidth="1"/>
    <col min="8" max="10" width="4.7109375" customWidth="1"/>
    <col min="11" max="11" width="4.5703125" customWidth="1"/>
    <col min="12" max="12" width="4.85546875" customWidth="1"/>
    <col min="13" max="13" width="4.5703125" customWidth="1"/>
    <col min="14" max="14" width="4.7109375" customWidth="1"/>
    <col min="15" max="15" width="4.5703125" customWidth="1"/>
    <col min="16" max="16" width="11.5703125" customWidth="1"/>
    <col min="17" max="17" width="11.7109375" customWidth="1"/>
    <col min="18" max="18" width="11.5703125" customWidth="1"/>
    <col min="19" max="19" width="11.7109375" customWidth="1"/>
    <col min="20" max="20" width="11.5703125" customWidth="1"/>
    <col min="21" max="21" width="11.7109375" customWidth="1"/>
    <col min="22" max="22" width="11.5703125" customWidth="1"/>
    <col min="23" max="23" width="11.85546875" customWidth="1"/>
    <col min="24" max="28" width="13.7109375" customWidth="1"/>
    <col min="29" max="29" width="14.42578125" style="80"/>
  </cols>
  <sheetData>
    <row r="1" spans="1:29" ht="23.25" x14ac:dyDescent="0.45">
      <c r="A1" s="86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</row>
    <row r="2" spans="1:29" ht="23.25" x14ac:dyDescent="0.45">
      <c r="A2" s="1"/>
      <c r="D2" s="3" t="s">
        <v>132</v>
      </c>
    </row>
    <row r="3" spans="1:29" ht="23.25" x14ac:dyDescent="0.45">
      <c r="A3" s="86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</row>
    <row r="4" spans="1:29" ht="23.25" x14ac:dyDescent="0.45">
      <c r="A4" s="86" t="s">
        <v>2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</row>
    <row r="5" spans="1:29" ht="23.25" x14ac:dyDescent="0.45">
      <c r="A5" s="87" t="s">
        <v>3</v>
      </c>
      <c r="B5" s="85"/>
      <c r="C5" s="84" t="s">
        <v>4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3"/>
      <c r="R5" s="3"/>
      <c r="S5" s="3"/>
      <c r="T5" s="3"/>
      <c r="U5" s="4"/>
      <c r="V5" s="3"/>
      <c r="W5" s="3"/>
      <c r="X5" s="3"/>
      <c r="Y5" s="3"/>
      <c r="Z5" s="3"/>
      <c r="AA5" s="5"/>
      <c r="AB5" s="5"/>
    </row>
    <row r="6" spans="1:29" ht="23.25" x14ac:dyDescent="0.45">
      <c r="A6" s="5"/>
      <c r="B6" s="2" t="s">
        <v>5</v>
      </c>
      <c r="C6" s="84" t="s">
        <v>6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3"/>
      <c r="S6" s="3"/>
      <c r="T6" s="3"/>
      <c r="U6" s="4"/>
      <c r="V6" s="3" t="s">
        <v>7</v>
      </c>
      <c r="W6" s="3"/>
      <c r="X6" s="3"/>
      <c r="Y6" s="3"/>
      <c r="Z6" s="3" t="s">
        <v>8</v>
      </c>
      <c r="AA6" s="5"/>
      <c r="AB6" s="5"/>
    </row>
    <row r="7" spans="1:29" ht="15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7"/>
      <c r="Q7" s="7"/>
      <c r="R7" s="7"/>
      <c r="S7" s="7"/>
      <c r="T7" s="7"/>
      <c r="U7" s="8"/>
      <c r="V7" s="7"/>
      <c r="W7" s="7"/>
      <c r="X7" s="7"/>
      <c r="Y7" s="7"/>
      <c r="Z7" s="7"/>
      <c r="AA7" s="6"/>
      <c r="AB7" s="6"/>
    </row>
    <row r="8" spans="1:29" ht="29.25" customHeight="1" x14ac:dyDescent="0.25">
      <c r="A8" s="89" t="s">
        <v>9</v>
      </c>
      <c r="B8" s="89" t="s">
        <v>10</v>
      </c>
      <c r="C8" s="89" t="s">
        <v>11</v>
      </c>
      <c r="D8" s="81" t="s">
        <v>12</v>
      </c>
      <c r="E8" s="82"/>
      <c r="F8" s="82"/>
      <c r="G8" s="82"/>
      <c r="H8" s="82"/>
      <c r="I8" s="82"/>
      <c r="J8" s="82"/>
      <c r="K8" s="82"/>
      <c r="L8" s="82"/>
      <c r="M8" s="82"/>
      <c r="N8" s="82"/>
      <c r="O8" s="83"/>
      <c r="P8" s="91" t="s">
        <v>13</v>
      </c>
      <c r="Q8" s="82"/>
      <c r="R8" s="82"/>
      <c r="S8" s="82"/>
      <c r="T8" s="82"/>
      <c r="U8" s="82"/>
      <c r="V8" s="82"/>
      <c r="W8" s="83"/>
      <c r="X8" s="91" t="s">
        <v>14</v>
      </c>
      <c r="Y8" s="92"/>
      <c r="Z8" s="82"/>
      <c r="AA8" s="82"/>
      <c r="AB8" s="83"/>
    </row>
    <row r="9" spans="1:29" ht="50.25" customHeight="1" x14ac:dyDescent="0.25">
      <c r="A9" s="90"/>
      <c r="B9" s="90"/>
      <c r="C9" s="90"/>
      <c r="D9" s="9" t="s">
        <v>15</v>
      </c>
      <c r="E9" s="9" t="s">
        <v>16</v>
      </c>
      <c r="F9" s="10" t="s">
        <v>17</v>
      </c>
      <c r="G9" s="10" t="s">
        <v>18</v>
      </c>
      <c r="H9" s="10" t="s">
        <v>19</v>
      </c>
      <c r="I9" s="10" t="s">
        <v>20</v>
      </c>
      <c r="J9" s="10" t="s">
        <v>21</v>
      </c>
      <c r="K9" s="10" t="s">
        <v>22</v>
      </c>
      <c r="L9" s="10" t="s">
        <v>23</v>
      </c>
      <c r="M9" s="10" t="s">
        <v>24</v>
      </c>
      <c r="N9" s="10" t="s">
        <v>25</v>
      </c>
      <c r="O9" s="10" t="s">
        <v>26</v>
      </c>
      <c r="P9" s="93" t="s">
        <v>27</v>
      </c>
      <c r="Q9" s="94"/>
      <c r="R9" s="93" t="s">
        <v>28</v>
      </c>
      <c r="S9" s="94"/>
      <c r="T9" s="93" t="s">
        <v>29</v>
      </c>
      <c r="U9" s="94"/>
      <c r="V9" s="93" t="s">
        <v>30</v>
      </c>
      <c r="W9" s="94"/>
      <c r="X9" s="95" t="s">
        <v>31</v>
      </c>
      <c r="Y9" s="95" t="s">
        <v>104</v>
      </c>
      <c r="Z9" s="95" t="s">
        <v>105</v>
      </c>
      <c r="AA9" s="95" t="s">
        <v>106</v>
      </c>
      <c r="AB9" s="95" t="s">
        <v>107</v>
      </c>
      <c r="AC9" s="96" t="s">
        <v>133</v>
      </c>
    </row>
    <row r="10" spans="1:29" ht="16.5" x14ac:dyDescent="0.25">
      <c r="A10" s="81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3"/>
      <c r="P10" s="51" t="s">
        <v>32</v>
      </c>
      <c r="Q10" s="52" t="s">
        <v>33</v>
      </c>
      <c r="R10" s="51" t="s">
        <v>32</v>
      </c>
      <c r="S10" s="52" t="s">
        <v>33</v>
      </c>
      <c r="T10" s="51" t="s">
        <v>32</v>
      </c>
      <c r="U10" s="52" t="s">
        <v>33</v>
      </c>
      <c r="V10" s="51" t="s">
        <v>32</v>
      </c>
      <c r="W10" s="52" t="s">
        <v>33</v>
      </c>
      <c r="X10" s="95"/>
      <c r="Y10" s="95"/>
      <c r="Z10" s="95"/>
      <c r="AA10" s="95"/>
      <c r="AB10" s="95"/>
      <c r="AC10" s="96"/>
    </row>
    <row r="11" spans="1:29" ht="30" customHeight="1" x14ac:dyDescent="0.25">
      <c r="A11" s="88" t="s">
        <v>34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3"/>
    </row>
    <row r="12" spans="1:29" ht="57.75" customHeight="1" x14ac:dyDescent="0.25">
      <c r="A12" s="11" t="s">
        <v>35</v>
      </c>
      <c r="B12" s="11" t="s">
        <v>36</v>
      </c>
      <c r="C12" s="12" t="s">
        <v>100</v>
      </c>
      <c r="D12" s="13">
        <v>4</v>
      </c>
      <c r="E12" s="14">
        <v>4</v>
      </c>
      <c r="F12" s="15">
        <v>4</v>
      </c>
      <c r="G12" s="16">
        <v>4</v>
      </c>
      <c r="H12" s="16">
        <v>4</v>
      </c>
      <c r="I12" s="16">
        <v>4</v>
      </c>
      <c r="J12" s="17">
        <v>4</v>
      </c>
      <c r="K12" s="17">
        <v>4</v>
      </c>
      <c r="L12" s="17">
        <v>4</v>
      </c>
      <c r="M12" s="18">
        <v>4</v>
      </c>
      <c r="N12" s="18">
        <v>4</v>
      </c>
      <c r="O12" s="18">
        <v>4</v>
      </c>
      <c r="P12" s="19">
        <f t="shared" ref="P12:P25" si="0">SUM(D12:F12)</f>
        <v>12</v>
      </c>
      <c r="Q12" s="19">
        <v>0</v>
      </c>
      <c r="R12" s="20">
        <f>SUM(G12:I12)</f>
        <v>12</v>
      </c>
      <c r="S12" s="20"/>
      <c r="T12" s="21">
        <f>SUM(J12:L12)</f>
        <v>12</v>
      </c>
      <c r="U12" s="21"/>
      <c r="V12" s="22">
        <f>SUM(M12:O12)</f>
        <v>12</v>
      </c>
      <c r="W12" s="22"/>
      <c r="X12" s="53">
        <f>P12+R12+T12+V12</f>
        <v>48</v>
      </c>
      <c r="Y12" s="53">
        <f>Q12+S12+U12+W12</f>
        <v>0</v>
      </c>
      <c r="Z12" s="54">
        <f>Y12/X12</f>
        <v>0</v>
      </c>
      <c r="AA12" s="53">
        <f>IF(Y12&gt;X12,X12,Y12)</f>
        <v>0</v>
      </c>
      <c r="AB12" s="54" t="str">
        <f>IF(IFERROR(SUM((Q12&gt;0),(S12&gt;0),(U12&gt;0),(W12&gt;0))/SUM((P12&gt;0),(R12&gt;0),(T12&gt;0),(V12&gt;0)),0)&gt;=51%,"SI","NO")</f>
        <v>NO</v>
      </c>
      <c r="AC12" s="80" t="s">
        <v>134</v>
      </c>
    </row>
    <row r="13" spans="1:29" ht="57" customHeight="1" x14ac:dyDescent="0.25">
      <c r="A13" s="11" t="s">
        <v>37</v>
      </c>
      <c r="B13" s="11" t="s">
        <v>38</v>
      </c>
      <c r="C13" s="12" t="s">
        <v>39</v>
      </c>
      <c r="D13" s="13">
        <v>0</v>
      </c>
      <c r="E13" s="14">
        <v>0</v>
      </c>
      <c r="F13" s="15">
        <v>1</v>
      </c>
      <c r="G13" s="16">
        <v>0</v>
      </c>
      <c r="H13" s="16">
        <v>0</v>
      </c>
      <c r="I13" s="16">
        <v>1</v>
      </c>
      <c r="J13" s="17">
        <v>0</v>
      </c>
      <c r="K13" s="17">
        <v>0</v>
      </c>
      <c r="L13" s="17">
        <v>0</v>
      </c>
      <c r="M13" s="18">
        <v>0</v>
      </c>
      <c r="N13" s="18">
        <v>1</v>
      </c>
      <c r="O13" s="18">
        <v>0</v>
      </c>
      <c r="P13" s="19">
        <f t="shared" si="0"/>
        <v>1</v>
      </c>
      <c r="Q13" s="19">
        <v>0</v>
      </c>
      <c r="R13" s="20">
        <f>SUM(G13:I13)</f>
        <v>1</v>
      </c>
      <c r="S13" s="20"/>
      <c r="T13" s="21">
        <f>SUM(J13:L13)</f>
        <v>0</v>
      </c>
      <c r="U13" s="21"/>
      <c r="V13" s="22">
        <f>SUM(M13:O13)</f>
        <v>1</v>
      </c>
      <c r="W13" s="22"/>
      <c r="X13" s="53">
        <f t="shared" ref="X13:X15" si="1">P13+R13+T13+V13</f>
        <v>3</v>
      </c>
      <c r="Y13" s="53">
        <f t="shared" ref="Y13:Y15" si="2">Q13+S13+U13+W13</f>
        <v>0</v>
      </c>
      <c r="Z13" s="54">
        <f t="shared" ref="Z13:Z15" si="3">Y13/X13</f>
        <v>0</v>
      </c>
      <c r="AA13" s="53">
        <f t="shared" ref="AA13:AA15" si="4">IF(Y13&gt;X13,X13,Y13)</f>
        <v>0</v>
      </c>
      <c r="AB13" s="54" t="str">
        <f t="shared" ref="AB13:AB15" si="5">IF(IFERROR(SUM((Q13&gt;0),(S13&gt;0),(U13&gt;0),(W13&gt;0))/SUM((P13&gt;0),(R13&gt;0),(T13&gt;0),(V13&gt;0)),0)&gt;=51%,"SI","NO")</f>
        <v>NO</v>
      </c>
      <c r="AC13" s="80" t="s">
        <v>134</v>
      </c>
    </row>
    <row r="14" spans="1:29" ht="57" customHeight="1" x14ac:dyDescent="0.25">
      <c r="A14" s="11" t="s">
        <v>40</v>
      </c>
      <c r="B14" s="11" t="s">
        <v>41</v>
      </c>
      <c r="C14" s="12" t="s">
        <v>42</v>
      </c>
      <c r="D14" s="13">
        <v>0</v>
      </c>
      <c r="E14" s="14">
        <v>0</v>
      </c>
      <c r="F14" s="15">
        <v>0</v>
      </c>
      <c r="G14" s="16">
        <v>0</v>
      </c>
      <c r="H14" s="16">
        <v>0</v>
      </c>
      <c r="I14" s="16">
        <v>0</v>
      </c>
      <c r="J14" s="17">
        <v>0</v>
      </c>
      <c r="K14" s="17">
        <v>0</v>
      </c>
      <c r="L14" s="17">
        <v>0</v>
      </c>
      <c r="M14" s="18">
        <v>0</v>
      </c>
      <c r="N14" s="18">
        <v>1</v>
      </c>
      <c r="O14" s="18">
        <v>0</v>
      </c>
      <c r="P14" s="19">
        <f t="shared" si="0"/>
        <v>0</v>
      </c>
      <c r="Q14" s="19">
        <v>0</v>
      </c>
      <c r="R14" s="20">
        <f>SUM(G14:I14)</f>
        <v>0</v>
      </c>
      <c r="S14" s="20"/>
      <c r="T14" s="21">
        <f>SUM(J14:L14)</f>
        <v>0</v>
      </c>
      <c r="U14" s="21"/>
      <c r="V14" s="22">
        <f>SUM(M14:O14)</f>
        <v>1</v>
      </c>
      <c r="W14" s="22"/>
      <c r="X14" s="53">
        <f t="shared" si="1"/>
        <v>1</v>
      </c>
      <c r="Y14" s="53">
        <f t="shared" si="2"/>
        <v>0</v>
      </c>
      <c r="Z14" s="54">
        <f t="shared" si="3"/>
        <v>0</v>
      </c>
      <c r="AA14" s="53">
        <f t="shared" si="4"/>
        <v>0</v>
      </c>
      <c r="AB14" s="54" t="str">
        <f t="shared" si="5"/>
        <v>NO</v>
      </c>
      <c r="AC14" s="80" t="s">
        <v>134</v>
      </c>
    </row>
    <row r="15" spans="1:29" ht="57" customHeight="1" x14ac:dyDescent="0.25">
      <c r="A15" s="12" t="s">
        <v>43</v>
      </c>
      <c r="B15" s="12" t="s">
        <v>44</v>
      </c>
      <c r="C15" s="12" t="s">
        <v>45</v>
      </c>
      <c r="D15" s="14">
        <v>2</v>
      </c>
      <c r="E15" s="14">
        <v>2</v>
      </c>
      <c r="F15" s="14">
        <v>2</v>
      </c>
      <c r="G15" s="23">
        <v>0</v>
      </c>
      <c r="H15" s="23">
        <v>4</v>
      </c>
      <c r="I15" s="23">
        <v>4</v>
      </c>
      <c r="J15" s="24">
        <v>0</v>
      </c>
      <c r="K15" s="24">
        <v>0</v>
      </c>
      <c r="L15" s="24">
        <v>2</v>
      </c>
      <c r="M15" s="25">
        <v>2</v>
      </c>
      <c r="N15" s="25">
        <v>0</v>
      </c>
      <c r="O15" s="18">
        <v>0</v>
      </c>
      <c r="P15" s="19">
        <f t="shared" si="0"/>
        <v>6</v>
      </c>
      <c r="Q15" s="19">
        <v>0</v>
      </c>
      <c r="R15" s="20">
        <f>SUM(G15:I15)</f>
        <v>8</v>
      </c>
      <c r="S15" s="20"/>
      <c r="T15" s="21">
        <f>SUM(J15:L15)</f>
        <v>2</v>
      </c>
      <c r="U15" s="21"/>
      <c r="V15" s="22">
        <f>SUM(M15:O15)</f>
        <v>2</v>
      </c>
      <c r="W15" s="22"/>
      <c r="X15" s="53">
        <f t="shared" si="1"/>
        <v>18</v>
      </c>
      <c r="Y15" s="53">
        <f t="shared" si="2"/>
        <v>0</v>
      </c>
      <c r="Z15" s="54">
        <f t="shared" si="3"/>
        <v>0</v>
      </c>
      <c r="AA15" s="53">
        <f t="shared" si="4"/>
        <v>0</v>
      </c>
      <c r="AB15" s="54" t="str">
        <f t="shared" si="5"/>
        <v>NO</v>
      </c>
      <c r="AC15" s="80" t="s">
        <v>134</v>
      </c>
    </row>
    <row r="16" spans="1:29" ht="30" customHeight="1" x14ac:dyDescent="0.25">
      <c r="A16" s="88" t="s">
        <v>46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3"/>
    </row>
    <row r="17" spans="1:29" ht="57" customHeight="1" x14ac:dyDescent="0.25">
      <c r="A17" s="12" t="s">
        <v>47</v>
      </c>
      <c r="B17" s="12" t="s">
        <v>48</v>
      </c>
      <c r="C17" s="12" t="s">
        <v>49</v>
      </c>
      <c r="D17" s="14">
        <v>2</v>
      </c>
      <c r="E17" s="14">
        <v>2</v>
      </c>
      <c r="F17" s="14">
        <v>2</v>
      </c>
      <c r="G17" s="16">
        <v>2</v>
      </c>
      <c r="H17" s="16">
        <v>2</v>
      </c>
      <c r="I17" s="16">
        <v>2</v>
      </c>
      <c r="J17" s="17">
        <v>2</v>
      </c>
      <c r="K17" s="17">
        <v>2</v>
      </c>
      <c r="L17" s="17">
        <v>2</v>
      </c>
      <c r="M17" s="18">
        <v>2</v>
      </c>
      <c r="N17" s="18">
        <v>2</v>
      </c>
      <c r="O17" s="18">
        <v>2</v>
      </c>
      <c r="P17" s="19">
        <f t="shared" si="0"/>
        <v>6</v>
      </c>
      <c r="Q17" s="19">
        <v>0</v>
      </c>
      <c r="R17" s="20">
        <f t="shared" ref="R17:R25" si="6">SUM(G17:I17)</f>
        <v>6</v>
      </c>
      <c r="S17" s="20"/>
      <c r="T17" s="21">
        <f t="shared" ref="T17:T25" si="7">SUM(J17:L17)</f>
        <v>6</v>
      </c>
      <c r="U17" s="21"/>
      <c r="V17" s="22">
        <f t="shared" ref="V17:V25" si="8">SUM(M17:O17)</f>
        <v>6</v>
      </c>
      <c r="W17" s="22"/>
      <c r="X17" s="53">
        <f t="shared" ref="X17:Y17" si="9">P17+R17+T17+V17</f>
        <v>24</v>
      </c>
      <c r="Y17" s="53">
        <f t="shared" si="9"/>
        <v>0</v>
      </c>
      <c r="Z17" s="54">
        <f t="shared" ref="Z17" si="10">Y17/X17</f>
        <v>0</v>
      </c>
      <c r="AA17" s="53">
        <f t="shared" ref="AA17" si="11">IF(Y17&gt;X17,X17,Y17)</f>
        <v>0</v>
      </c>
      <c r="AB17" s="54" t="str">
        <f t="shared" ref="AB17" si="12">IF(IFERROR(SUM((Q17&gt;0),(S17&gt;0),(U17&gt;0),(W17&gt;0))/SUM((P17&gt;0),(R17&gt;0),(T17&gt;0),(V17&gt;0)),0)&gt;=51%,"SI","NO")</f>
        <v>NO</v>
      </c>
      <c r="AC17" s="80" t="s">
        <v>134</v>
      </c>
    </row>
    <row r="18" spans="1:29" ht="57" customHeight="1" x14ac:dyDescent="0.25">
      <c r="A18" s="12" t="s">
        <v>50</v>
      </c>
      <c r="B18" s="12" t="s">
        <v>51</v>
      </c>
      <c r="C18" s="12" t="s">
        <v>52</v>
      </c>
      <c r="D18" s="14">
        <v>2</v>
      </c>
      <c r="E18" s="14">
        <v>2</v>
      </c>
      <c r="F18" s="14">
        <v>1</v>
      </c>
      <c r="G18" s="16">
        <v>1</v>
      </c>
      <c r="H18" s="16">
        <v>0</v>
      </c>
      <c r="I18" s="16">
        <v>0</v>
      </c>
      <c r="J18" s="17">
        <v>0</v>
      </c>
      <c r="K18" s="17">
        <v>1</v>
      </c>
      <c r="L18" s="17">
        <v>0</v>
      </c>
      <c r="M18" s="18">
        <v>1</v>
      </c>
      <c r="N18" s="18">
        <v>0</v>
      </c>
      <c r="O18" s="18">
        <v>0</v>
      </c>
      <c r="P18" s="19">
        <f t="shared" si="0"/>
        <v>5</v>
      </c>
      <c r="Q18" s="19">
        <v>0</v>
      </c>
      <c r="R18" s="20">
        <f t="shared" si="6"/>
        <v>1</v>
      </c>
      <c r="S18" s="20"/>
      <c r="T18" s="21">
        <f t="shared" si="7"/>
        <v>1</v>
      </c>
      <c r="U18" s="21"/>
      <c r="V18" s="22">
        <f t="shared" si="8"/>
        <v>1</v>
      </c>
      <c r="W18" s="22"/>
      <c r="X18" s="53">
        <f t="shared" ref="X18:X25" si="13">P18+R18+T18+V18</f>
        <v>8</v>
      </c>
      <c r="Y18" s="53">
        <f t="shared" ref="Y18:Y25" si="14">Q18+S18+U18+W18</f>
        <v>0</v>
      </c>
      <c r="Z18" s="54">
        <f t="shared" ref="Z18:Z25" si="15">Y18/X18</f>
        <v>0</v>
      </c>
      <c r="AA18" s="53">
        <f t="shared" ref="AA18:AA25" si="16">IF(Y18&gt;X18,X18,Y18)</f>
        <v>0</v>
      </c>
      <c r="AB18" s="54" t="str">
        <f t="shared" ref="AB18:AB25" si="17">IF(IFERROR(SUM((Q18&gt;0),(S18&gt;0),(U18&gt;0),(W18&gt;0))/SUM((P18&gt;0),(R18&gt;0),(T18&gt;0),(V18&gt;0)),0)&gt;=51%,"SI","NO")</f>
        <v>NO</v>
      </c>
      <c r="AC18" s="80" t="s">
        <v>134</v>
      </c>
    </row>
    <row r="19" spans="1:29" ht="57.75" customHeight="1" x14ac:dyDescent="0.25">
      <c r="A19" s="12" t="s">
        <v>53</v>
      </c>
      <c r="B19" s="12" t="s">
        <v>54</v>
      </c>
      <c r="C19" s="12" t="s">
        <v>55</v>
      </c>
      <c r="D19" s="14">
        <v>6</v>
      </c>
      <c r="E19" s="14">
        <v>6</v>
      </c>
      <c r="F19" s="14">
        <v>6</v>
      </c>
      <c r="G19" s="16">
        <v>8</v>
      </c>
      <c r="H19" s="16">
        <v>6</v>
      </c>
      <c r="I19" s="16">
        <v>6</v>
      </c>
      <c r="J19" s="17">
        <v>8</v>
      </c>
      <c r="K19" s="17">
        <v>8</v>
      </c>
      <c r="L19" s="17">
        <v>6</v>
      </c>
      <c r="M19" s="18">
        <v>6</v>
      </c>
      <c r="N19" s="18">
        <v>4</v>
      </c>
      <c r="O19" s="18">
        <v>4</v>
      </c>
      <c r="P19" s="19">
        <f t="shared" si="0"/>
        <v>18</v>
      </c>
      <c r="Q19" s="19">
        <v>0</v>
      </c>
      <c r="R19" s="20">
        <f t="shared" si="6"/>
        <v>20</v>
      </c>
      <c r="S19" s="20"/>
      <c r="T19" s="21">
        <f t="shared" si="7"/>
        <v>22</v>
      </c>
      <c r="U19" s="21"/>
      <c r="V19" s="22">
        <f t="shared" si="8"/>
        <v>14</v>
      </c>
      <c r="W19" s="22"/>
      <c r="X19" s="53">
        <f t="shared" si="13"/>
        <v>74</v>
      </c>
      <c r="Y19" s="53">
        <f t="shared" si="14"/>
        <v>0</v>
      </c>
      <c r="Z19" s="54">
        <f t="shared" si="15"/>
        <v>0</v>
      </c>
      <c r="AA19" s="53">
        <f t="shared" si="16"/>
        <v>0</v>
      </c>
      <c r="AB19" s="54" t="str">
        <f t="shared" si="17"/>
        <v>NO</v>
      </c>
      <c r="AC19" s="80" t="s">
        <v>134</v>
      </c>
    </row>
    <row r="20" spans="1:29" ht="57.75" customHeight="1" x14ac:dyDescent="0.25">
      <c r="A20" s="12" t="s">
        <v>56</v>
      </c>
      <c r="B20" s="12" t="s">
        <v>57</v>
      </c>
      <c r="C20" s="12" t="s">
        <v>58</v>
      </c>
      <c r="D20" s="14">
        <v>1</v>
      </c>
      <c r="E20" s="14">
        <v>0</v>
      </c>
      <c r="F20" s="14">
        <v>0</v>
      </c>
      <c r="G20" s="16">
        <v>0</v>
      </c>
      <c r="H20" s="16">
        <v>1</v>
      </c>
      <c r="I20" s="16">
        <v>0</v>
      </c>
      <c r="J20" s="17">
        <v>0</v>
      </c>
      <c r="K20" s="17">
        <v>0</v>
      </c>
      <c r="L20" s="17">
        <v>1</v>
      </c>
      <c r="M20" s="18">
        <v>0</v>
      </c>
      <c r="N20" s="18">
        <v>0</v>
      </c>
      <c r="O20" s="18">
        <v>0</v>
      </c>
      <c r="P20" s="19">
        <f t="shared" si="0"/>
        <v>1</v>
      </c>
      <c r="Q20" s="19">
        <v>0</v>
      </c>
      <c r="R20" s="20">
        <f t="shared" si="6"/>
        <v>1</v>
      </c>
      <c r="S20" s="20"/>
      <c r="T20" s="21">
        <f t="shared" si="7"/>
        <v>1</v>
      </c>
      <c r="U20" s="21"/>
      <c r="V20" s="22">
        <f t="shared" si="8"/>
        <v>0</v>
      </c>
      <c r="W20" s="22"/>
      <c r="X20" s="53">
        <f t="shared" si="13"/>
        <v>3</v>
      </c>
      <c r="Y20" s="53">
        <f t="shared" si="14"/>
        <v>0</v>
      </c>
      <c r="Z20" s="54">
        <f t="shared" si="15"/>
        <v>0</v>
      </c>
      <c r="AA20" s="53">
        <f t="shared" si="16"/>
        <v>0</v>
      </c>
      <c r="AB20" s="54" t="str">
        <f t="shared" si="17"/>
        <v>NO</v>
      </c>
      <c r="AC20" s="80" t="s">
        <v>134</v>
      </c>
    </row>
    <row r="21" spans="1:29" ht="56.25" customHeight="1" x14ac:dyDescent="0.25">
      <c r="A21" s="12" t="s">
        <v>59</v>
      </c>
      <c r="B21" s="12" t="s">
        <v>60</v>
      </c>
      <c r="C21" s="12" t="s">
        <v>101</v>
      </c>
      <c r="D21" s="14">
        <v>0</v>
      </c>
      <c r="E21" s="14">
        <v>0</v>
      </c>
      <c r="F21" s="14">
        <v>0</v>
      </c>
      <c r="G21" s="16">
        <v>2</v>
      </c>
      <c r="H21" s="16">
        <v>0</v>
      </c>
      <c r="I21" s="16">
        <v>0</v>
      </c>
      <c r="J21" s="17">
        <v>4</v>
      </c>
      <c r="K21" s="17">
        <v>0</v>
      </c>
      <c r="L21" s="17">
        <v>0</v>
      </c>
      <c r="M21" s="18">
        <v>0</v>
      </c>
      <c r="N21" s="18">
        <v>2</v>
      </c>
      <c r="O21" s="18">
        <v>0</v>
      </c>
      <c r="P21" s="19">
        <f t="shared" si="0"/>
        <v>0</v>
      </c>
      <c r="Q21" s="19">
        <v>0</v>
      </c>
      <c r="R21" s="20">
        <f t="shared" si="6"/>
        <v>2</v>
      </c>
      <c r="S21" s="20"/>
      <c r="T21" s="21">
        <f t="shared" si="7"/>
        <v>4</v>
      </c>
      <c r="U21" s="21"/>
      <c r="V21" s="22">
        <f t="shared" si="8"/>
        <v>2</v>
      </c>
      <c r="W21" s="22"/>
      <c r="X21" s="53">
        <f t="shared" si="13"/>
        <v>8</v>
      </c>
      <c r="Y21" s="53">
        <f t="shared" si="14"/>
        <v>0</v>
      </c>
      <c r="Z21" s="54">
        <f t="shared" si="15"/>
        <v>0</v>
      </c>
      <c r="AA21" s="53">
        <f t="shared" si="16"/>
        <v>0</v>
      </c>
      <c r="AB21" s="54" t="str">
        <f t="shared" si="17"/>
        <v>NO</v>
      </c>
      <c r="AC21" s="80" t="s">
        <v>134</v>
      </c>
    </row>
    <row r="22" spans="1:29" ht="57" customHeight="1" x14ac:dyDescent="0.25">
      <c r="A22" s="12" t="s">
        <v>61</v>
      </c>
      <c r="B22" s="12" t="s">
        <v>62</v>
      </c>
      <c r="C22" s="12" t="s">
        <v>102</v>
      </c>
      <c r="D22" s="14">
        <v>0</v>
      </c>
      <c r="E22" s="14">
        <v>2</v>
      </c>
      <c r="F22" s="14">
        <v>2</v>
      </c>
      <c r="G22" s="16">
        <v>0</v>
      </c>
      <c r="H22" s="16">
        <v>0</v>
      </c>
      <c r="I22" s="16">
        <v>0</v>
      </c>
      <c r="J22" s="17">
        <v>0</v>
      </c>
      <c r="K22" s="17">
        <v>2</v>
      </c>
      <c r="L22" s="17">
        <v>0</v>
      </c>
      <c r="M22" s="18">
        <v>0</v>
      </c>
      <c r="N22" s="18">
        <v>2</v>
      </c>
      <c r="O22" s="18">
        <v>0</v>
      </c>
      <c r="P22" s="19">
        <f t="shared" si="0"/>
        <v>4</v>
      </c>
      <c r="Q22" s="19">
        <v>0</v>
      </c>
      <c r="R22" s="20">
        <f t="shared" si="6"/>
        <v>0</v>
      </c>
      <c r="S22" s="20"/>
      <c r="T22" s="21">
        <f t="shared" si="7"/>
        <v>2</v>
      </c>
      <c r="U22" s="21"/>
      <c r="V22" s="22">
        <f t="shared" si="8"/>
        <v>2</v>
      </c>
      <c r="W22" s="22"/>
      <c r="X22" s="53">
        <f t="shared" si="13"/>
        <v>8</v>
      </c>
      <c r="Y22" s="53">
        <f t="shared" si="14"/>
        <v>0</v>
      </c>
      <c r="Z22" s="54">
        <f t="shared" si="15"/>
        <v>0</v>
      </c>
      <c r="AA22" s="53">
        <f t="shared" si="16"/>
        <v>0</v>
      </c>
      <c r="AB22" s="54" t="str">
        <f t="shared" si="17"/>
        <v>NO</v>
      </c>
      <c r="AC22" s="80" t="s">
        <v>134</v>
      </c>
    </row>
    <row r="23" spans="1:29" ht="57" customHeight="1" x14ac:dyDescent="0.25">
      <c r="A23" s="12" t="s">
        <v>63</v>
      </c>
      <c r="B23" s="12" t="s">
        <v>64</v>
      </c>
      <c r="C23" s="12" t="s">
        <v>103</v>
      </c>
      <c r="D23" s="14">
        <v>4</v>
      </c>
      <c r="E23" s="14">
        <v>4</v>
      </c>
      <c r="F23" s="14">
        <v>4</v>
      </c>
      <c r="G23" s="16">
        <v>4</v>
      </c>
      <c r="H23" s="16">
        <v>4</v>
      </c>
      <c r="I23" s="16">
        <v>4</v>
      </c>
      <c r="J23" s="17">
        <v>4</v>
      </c>
      <c r="K23" s="17">
        <v>4</v>
      </c>
      <c r="L23" s="17">
        <v>4</v>
      </c>
      <c r="M23" s="18">
        <v>4</v>
      </c>
      <c r="N23" s="18">
        <v>4</v>
      </c>
      <c r="O23" s="18">
        <v>4</v>
      </c>
      <c r="P23" s="19">
        <f t="shared" si="0"/>
        <v>12</v>
      </c>
      <c r="Q23" s="19">
        <v>0</v>
      </c>
      <c r="R23" s="20">
        <f t="shared" si="6"/>
        <v>12</v>
      </c>
      <c r="S23" s="20"/>
      <c r="T23" s="21">
        <f t="shared" si="7"/>
        <v>12</v>
      </c>
      <c r="U23" s="21"/>
      <c r="V23" s="22">
        <f t="shared" si="8"/>
        <v>12</v>
      </c>
      <c r="W23" s="22"/>
      <c r="X23" s="53">
        <f t="shared" si="13"/>
        <v>48</v>
      </c>
      <c r="Y23" s="53">
        <f t="shared" si="14"/>
        <v>0</v>
      </c>
      <c r="Z23" s="54">
        <f t="shared" si="15"/>
        <v>0</v>
      </c>
      <c r="AA23" s="53">
        <f t="shared" si="16"/>
        <v>0</v>
      </c>
      <c r="AB23" s="54" t="str">
        <f t="shared" si="17"/>
        <v>NO</v>
      </c>
      <c r="AC23" s="80" t="s">
        <v>135</v>
      </c>
    </row>
    <row r="24" spans="1:29" ht="57" customHeight="1" x14ac:dyDescent="0.25">
      <c r="A24" s="12" t="s">
        <v>65</v>
      </c>
      <c r="B24" s="12" t="s">
        <v>66</v>
      </c>
      <c r="C24" s="12" t="s">
        <v>103</v>
      </c>
      <c r="D24" s="14">
        <v>4</v>
      </c>
      <c r="E24" s="14">
        <v>4</v>
      </c>
      <c r="F24" s="14">
        <v>4</v>
      </c>
      <c r="G24" s="16">
        <v>4</v>
      </c>
      <c r="H24" s="16">
        <v>4</v>
      </c>
      <c r="I24" s="16">
        <v>4</v>
      </c>
      <c r="J24" s="17">
        <v>4</v>
      </c>
      <c r="K24" s="17">
        <v>4</v>
      </c>
      <c r="L24" s="17">
        <v>4</v>
      </c>
      <c r="M24" s="18">
        <v>3</v>
      </c>
      <c r="N24" s="18">
        <v>4</v>
      </c>
      <c r="O24" s="18">
        <v>4</v>
      </c>
      <c r="P24" s="19">
        <f t="shared" si="0"/>
        <v>12</v>
      </c>
      <c r="Q24" s="19">
        <v>0</v>
      </c>
      <c r="R24" s="20">
        <f t="shared" si="6"/>
        <v>12</v>
      </c>
      <c r="S24" s="20"/>
      <c r="T24" s="21">
        <f t="shared" si="7"/>
        <v>12</v>
      </c>
      <c r="U24" s="21"/>
      <c r="V24" s="22">
        <f t="shared" si="8"/>
        <v>11</v>
      </c>
      <c r="W24" s="22"/>
      <c r="X24" s="53">
        <f t="shared" si="13"/>
        <v>47</v>
      </c>
      <c r="Y24" s="53">
        <f t="shared" si="14"/>
        <v>0</v>
      </c>
      <c r="Z24" s="54">
        <f t="shared" si="15"/>
        <v>0</v>
      </c>
      <c r="AA24" s="53">
        <f t="shared" si="16"/>
        <v>0</v>
      </c>
      <c r="AB24" s="54" t="str">
        <f t="shared" si="17"/>
        <v>NO</v>
      </c>
      <c r="AC24" s="80" t="s">
        <v>135</v>
      </c>
    </row>
    <row r="25" spans="1:29" ht="57.75" customHeight="1" x14ac:dyDescent="0.25">
      <c r="A25" s="12" t="s">
        <v>67</v>
      </c>
      <c r="B25" s="12" t="s">
        <v>68</v>
      </c>
      <c r="C25" s="12" t="s">
        <v>69</v>
      </c>
      <c r="D25" s="14">
        <v>0</v>
      </c>
      <c r="E25" s="14">
        <v>0</v>
      </c>
      <c r="F25" s="14">
        <v>0</v>
      </c>
      <c r="G25" s="16">
        <v>0</v>
      </c>
      <c r="H25" s="16">
        <v>0</v>
      </c>
      <c r="I25" s="16">
        <v>0</v>
      </c>
      <c r="J25" s="17">
        <v>0</v>
      </c>
      <c r="K25" s="17">
        <v>10</v>
      </c>
      <c r="L25" s="17">
        <v>0</v>
      </c>
      <c r="M25" s="18">
        <v>0</v>
      </c>
      <c r="N25" s="18">
        <v>1</v>
      </c>
      <c r="O25" s="18">
        <v>0</v>
      </c>
      <c r="P25" s="19">
        <f t="shared" si="0"/>
        <v>0</v>
      </c>
      <c r="Q25" s="19">
        <v>0</v>
      </c>
      <c r="R25" s="20">
        <f t="shared" si="6"/>
        <v>0</v>
      </c>
      <c r="S25" s="20"/>
      <c r="T25" s="21">
        <f t="shared" si="7"/>
        <v>10</v>
      </c>
      <c r="U25" s="21"/>
      <c r="V25" s="22">
        <f t="shared" si="8"/>
        <v>1</v>
      </c>
      <c r="W25" s="22"/>
      <c r="X25" s="53">
        <f t="shared" si="13"/>
        <v>11</v>
      </c>
      <c r="Y25" s="53">
        <f t="shared" si="14"/>
        <v>0</v>
      </c>
      <c r="Z25" s="54">
        <f t="shared" si="15"/>
        <v>0</v>
      </c>
      <c r="AA25" s="53">
        <f t="shared" si="16"/>
        <v>0</v>
      </c>
      <c r="AB25" s="54" t="str">
        <f t="shared" si="17"/>
        <v>NO</v>
      </c>
      <c r="AC25" s="80" t="s">
        <v>135</v>
      </c>
    </row>
    <row r="26" spans="1:29" ht="30" customHeight="1" x14ac:dyDescent="0.25">
      <c r="A26" s="88" t="s">
        <v>70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3"/>
    </row>
    <row r="27" spans="1:29" ht="57.75" customHeight="1" x14ac:dyDescent="0.25">
      <c r="A27" s="12" t="s">
        <v>71</v>
      </c>
      <c r="B27" s="12" t="s">
        <v>72</v>
      </c>
      <c r="C27" s="26" t="s">
        <v>73</v>
      </c>
      <c r="D27" s="14">
        <v>0</v>
      </c>
      <c r="E27" s="14">
        <v>0</v>
      </c>
      <c r="F27" s="14">
        <v>2</v>
      </c>
      <c r="G27" s="23">
        <v>0</v>
      </c>
      <c r="H27" s="23">
        <v>0</v>
      </c>
      <c r="I27" s="23">
        <v>2</v>
      </c>
      <c r="J27" s="24">
        <v>0</v>
      </c>
      <c r="K27" s="24">
        <v>0</v>
      </c>
      <c r="L27" s="24">
        <v>2</v>
      </c>
      <c r="M27" s="25">
        <v>0</v>
      </c>
      <c r="N27" s="25">
        <v>0</v>
      </c>
      <c r="O27" s="25">
        <v>2</v>
      </c>
      <c r="P27" s="19">
        <f t="shared" ref="P27:P31" si="18">SUM(D27:F27)</f>
        <v>2</v>
      </c>
      <c r="Q27" s="19">
        <v>0</v>
      </c>
      <c r="R27" s="20">
        <f>SUM(G27:I27)</f>
        <v>2</v>
      </c>
      <c r="S27" s="20"/>
      <c r="T27" s="21">
        <f>SUM(J27:L27)</f>
        <v>2</v>
      </c>
      <c r="U27" s="21"/>
      <c r="V27" s="22">
        <f>SUM(M27:O27)</f>
        <v>2</v>
      </c>
      <c r="W27" s="22"/>
      <c r="X27" s="53">
        <f t="shared" ref="X27" si="19">P27+R27+T27+V27</f>
        <v>8</v>
      </c>
      <c r="Y27" s="53">
        <f t="shared" ref="Y27" si="20">Q27+S27+U27+W27</f>
        <v>0</v>
      </c>
      <c r="Z27" s="54">
        <f t="shared" ref="Z27" si="21">Y27/X27</f>
        <v>0</v>
      </c>
      <c r="AA27" s="53">
        <f t="shared" ref="AA27" si="22">IF(Y27&gt;X27,X27,Y27)</f>
        <v>0</v>
      </c>
      <c r="AB27" s="54" t="str">
        <f t="shared" ref="AB27" si="23">IF(IFERROR(SUM((Q27&gt;0),(S27&gt;0),(U27&gt;0),(W27&gt;0))/SUM((P27&gt;0),(R27&gt;0),(T27&gt;0),(V27&gt;0)),0)&gt;=51%,"SI","NO")</f>
        <v>NO</v>
      </c>
      <c r="AC27" s="80" t="s">
        <v>134</v>
      </c>
    </row>
    <row r="28" spans="1:29" ht="57.75" customHeight="1" x14ac:dyDescent="0.25">
      <c r="A28" s="12" t="s">
        <v>74</v>
      </c>
      <c r="B28" s="12" t="s">
        <v>75</v>
      </c>
      <c r="C28" s="26" t="s">
        <v>76</v>
      </c>
      <c r="D28" s="14">
        <v>0</v>
      </c>
      <c r="E28" s="14">
        <v>0</v>
      </c>
      <c r="F28" s="14">
        <v>1</v>
      </c>
      <c r="G28" s="23">
        <v>0</v>
      </c>
      <c r="H28" s="23">
        <v>0</v>
      </c>
      <c r="I28" s="23">
        <v>1</v>
      </c>
      <c r="J28" s="24">
        <v>0</v>
      </c>
      <c r="K28" s="24">
        <v>0</v>
      </c>
      <c r="L28" s="24">
        <v>1</v>
      </c>
      <c r="M28" s="25">
        <v>0</v>
      </c>
      <c r="N28" s="25">
        <v>0</v>
      </c>
      <c r="O28" s="25">
        <v>1</v>
      </c>
      <c r="P28" s="19">
        <f t="shared" si="18"/>
        <v>1</v>
      </c>
      <c r="Q28" s="19">
        <v>0</v>
      </c>
      <c r="R28" s="20">
        <f>SUM(G28:I28)</f>
        <v>1</v>
      </c>
      <c r="S28" s="20"/>
      <c r="T28" s="21">
        <f>SUM(J28:L28)</f>
        <v>1</v>
      </c>
      <c r="U28" s="21"/>
      <c r="V28" s="22">
        <f>SUM(M28:O28)</f>
        <v>1</v>
      </c>
      <c r="W28" s="22"/>
      <c r="X28" s="53">
        <f t="shared" ref="X28:X31" si="24">P28+R28+T28+V28</f>
        <v>4</v>
      </c>
      <c r="Y28" s="53">
        <f t="shared" ref="Y28:Y31" si="25">Q28+S28+U28+W28</f>
        <v>0</v>
      </c>
      <c r="Z28" s="54">
        <f t="shared" ref="Z28:Z31" si="26">Y28/X28</f>
        <v>0</v>
      </c>
      <c r="AA28" s="53">
        <f t="shared" ref="AA28:AA31" si="27">IF(Y28&gt;X28,X28,Y28)</f>
        <v>0</v>
      </c>
      <c r="AB28" s="54" t="str">
        <f t="shared" ref="AB28:AB31" si="28">IF(IFERROR(SUM((Q28&gt;0),(S28&gt;0),(U28&gt;0),(W28&gt;0))/SUM((P28&gt;0),(R28&gt;0),(T28&gt;0),(V28&gt;0)),0)&gt;=51%,"SI","NO")</f>
        <v>NO</v>
      </c>
      <c r="AC28" s="80" t="s">
        <v>134</v>
      </c>
    </row>
    <row r="29" spans="1:29" ht="57" customHeight="1" x14ac:dyDescent="0.25">
      <c r="A29" s="12" t="s">
        <v>77</v>
      </c>
      <c r="B29" s="12" t="s">
        <v>78</v>
      </c>
      <c r="C29" s="26" t="s">
        <v>76</v>
      </c>
      <c r="D29" s="14">
        <v>4</v>
      </c>
      <c r="E29" s="14">
        <v>4</v>
      </c>
      <c r="F29" s="14">
        <v>4</v>
      </c>
      <c r="G29" s="23">
        <v>4</v>
      </c>
      <c r="H29" s="23">
        <v>4</v>
      </c>
      <c r="I29" s="23">
        <v>4</v>
      </c>
      <c r="J29" s="24">
        <v>4</v>
      </c>
      <c r="K29" s="24">
        <v>4</v>
      </c>
      <c r="L29" s="24">
        <v>4</v>
      </c>
      <c r="M29" s="25">
        <v>4</v>
      </c>
      <c r="N29" s="25">
        <v>4</v>
      </c>
      <c r="O29" s="25">
        <v>4</v>
      </c>
      <c r="P29" s="19">
        <f t="shared" si="18"/>
        <v>12</v>
      </c>
      <c r="Q29" s="19">
        <v>0</v>
      </c>
      <c r="R29" s="20">
        <f>SUM(G29:I29)</f>
        <v>12</v>
      </c>
      <c r="S29" s="20"/>
      <c r="T29" s="21">
        <f>SUM(J29:L29)</f>
        <v>12</v>
      </c>
      <c r="U29" s="21"/>
      <c r="V29" s="22">
        <f>SUM(M29:O29)</f>
        <v>12</v>
      </c>
      <c r="W29" s="22"/>
      <c r="X29" s="53">
        <f t="shared" si="24"/>
        <v>48</v>
      </c>
      <c r="Y29" s="53">
        <f t="shared" si="25"/>
        <v>0</v>
      </c>
      <c r="Z29" s="54">
        <f t="shared" si="26"/>
        <v>0</v>
      </c>
      <c r="AA29" s="53">
        <f t="shared" si="27"/>
        <v>0</v>
      </c>
      <c r="AB29" s="54" t="str">
        <f t="shared" si="28"/>
        <v>NO</v>
      </c>
      <c r="AC29" s="80" t="s">
        <v>134</v>
      </c>
    </row>
    <row r="30" spans="1:29" ht="57" customHeight="1" x14ac:dyDescent="0.25">
      <c r="A30" s="27" t="s">
        <v>79</v>
      </c>
      <c r="B30" s="27" t="s">
        <v>80</v>
      </c>
      <c r="C30" s="28" t="s">
        <v>76</v>
      </c>
      <c r="D30" s="29">
        <v>0</v>
      </c>
      <c r="E30" s="29">
        <v>0</v>
      </c>
      <c r="F30" s="29">
        <v>0</v>
      </c>
      <c r="G30" s="30">
        <v>0</v>
      </c>
      <c r="H30" s="30">
        <v>0</v>
      </c>
      <c r="I30" s="30">
        <v>0</v>
      </c>
      <c r="J30" s="31">
        <v>0</v>
      </c>
      <c r="K30" s="31">
        <v>0</v>
      </c>
      <c r="L30" s="31">
        <v>1</v>
      </c>
      <c r="M30" s="32">
        <v>0</v>
      </c>
      <c r="N30" s="32">
        <v>0</v>
      </c>
      <c r="O30" s="32">
        <v>0</v>
      </c>
      <c r="P30" s="19">
        <f t="shared" si="18"/>
        <v>0</v>
      </c>
      <c r="Q30" s="33">
        <v>0</v>
      </c>
      <c r="R30" s="34">
        <f>SUM(G30:I30)</f>
        <v>0</v>
      </c>
      <c r="S30" s="34"/>
      <c r="T30" s="35">
        <f>SUM(J30:L30)</f>
        <v>1</v>
      </c>
      <c r="U30" s="35"/>
      <c r="V30" s="36">
        <f>SUM(M30:O30)</f>
        <v>0</v>
      </c>
      <c r="W30" s="36"/>
      <c r="X30" s="53">
        <f t="shared" si="24"/>
        <v>1</v>
      </c>
      <c r="Y30" s="53">
        <f t="shared" si="25"/>
        <v>0</v>
      </c>
      <c r="Z30" s="54">
        <f t="shared" si="26"/>
        <v>0</v>
      </c>
      <c r="AA30" s="53">
        <f t="shared" si="27"/>
        <v>0</v>
      </c>
      <c r="AB30" s="54" t="str">
        <f t="shared" si="28"/>
        <v>NO</v>
      </c>
      <c r="AC30" s="80" t="s">
        <v>134</v>
      </c>
    </row>
    <row r="31" spans="1:29" ht="57" customHeight="1" x14ac:dyDescent="0.25">
      <c r="A31" s="12" t="s">
        <v>81</v>
      </c>
      <c r="B31" s="12" t="s">
        <v>82</v>
      </c>
      <c r="C31" s="12" t="s">
        <v>76</v>
      </c>
      <c r="D31" s="14">
        <v>2</v>
      </c>
      <c r="E31" s="14">
        <v>2</v>
      </c>
      <c r="F31" s="14">
        <v>2</v>
      </c>
      <c r="G31" s="23">
        <v>2</v>
      </c>
      <c r="H31" s="23">
        <v>2</v>
      </c>
      <c r="I31" s="23">
        <v>2</v>
      </c>
      <c r="J31" s="24">
        <v>2</v>
      </c>
      <c r="K31" s="24">
        <v>2</v>
      </c>
      <c r="L31" s="24">
        <v>2</v>
      </c>
      <c r="M31" s="25">
        <v>2</v>
      </c>
      <c r="N31" s="25">
        <v>2</v>
      </c>
      <c r="O31" s="25">
        <v>2</v>
      </c>
      <c r="P31" s="19">
        <f t="shared" si="18"/>
        <v>6</v>
      </c>
      <c r="Q31" s="19">
        <v>0</v>
      </c>
      <c r="R31" s="20">
        <f>SUM(G31:I31)</f>
        <v>6</v>
      </c>
      <c r="S31" s="20"/>
      <c r="T31" s="21">
        <f>SUM(J31:L31)</f>
        <v>6</v>
      </c>
      <c r="U31" s="21"/>
      <c r="V31" s="22">
        <f>SUM(M31:O31)</f>
        <v>6</v>
      </c>
      <c r="W31" s="22"/>
      <c r="X31" s="53">
        <f t="shared" si="24"/>
        <v>24</v>
      </c>
      <c r="Y31" s="53">
        <f t="shared" si="25"/>
        <v>0</v>
      </c>
      <c r="Z31" s="54">
        <f t="shared" si="26"/>
        <v>0</v>
      </c>
      <c r="AA31" s="53">
        <f t="shared" si="27"/>
        <v>0</v>
      </c>
      <c r="AB31" s="54" t="str">
        <f t="shared" si="28"/>
        <v>NO</v>
      </c>
      <c r="AC31" s="80" t="s">
        <v>134</v>
      </c>
    </row>
    <row r="32" spans="1:29" ht="30" customHeight="1" x14ac:dyDescent="0.25">
      <c r="A32" s="100" t="s">
        <v>83</v>
      </c>
      <c r="B32" s="101"/>
      <c r="C32" s="102"/>
      <c r="D32" s="37">
        <f>SUM(D12:D31)</f>
        <v>31</v>
      </c>
      <c r="E32" s="37">
        <f t="shared" ref="E32:W32" si="29">SUM(E12:E31)</f>
        <v>32</v>
      </c>
      <c r="F32" s="37">
        <f t="shared" si="29"/>
        <v>35</v>
      </c>
      <c r="G32" s="37">
        <f t="shared" si="29"/>
        <v>31</v>
      </c>
      <c r="H32" s="37">
        <f t="shared" si="29"/>
        <v>31</v>
      </c>
      <c r="I32" s="37">
        <f t="shared" si="29"/>
        <v>34</v>
      </c>
      <c r="J32" s="37">
        <f t="shared" si="29"/>
        <v>32</v>
      </c>
      <c r="K32" s="37">
        <f t="shared" si="29"/>
        <v>41</v>
      </c>
      <c r="L32" s="37">
        <f t="shared" si="29"/>
        <v>33</v>
      </c>
      <c r="M32" s="37">
        <f t="shared" si="29"/>
        <v>28</v>
      </c>
      <c r="N32" s="37">
        <f t="shared" si="29"/>
        <v>31</v>
      </c>
      <c r="O32" s="37">
        <f t="shared" si="29"/>
        <v>27</v>
      </c>
      <c r="P32" s="37">
        <f t="shared" si="29"/>
        <v>98</v>
      </c>
      <c r="Q32" s="37">
        <f t="shared" si="29"/>
        <v>0</v>
      </c>
      <c r="R32" s="37">
        <f>SUM(R12:R31)</f>
        <v>96</v>
      </c>
      <c r="S32" s="37">
        <f t="shared" si="29"/>
        <v>0</v>
      </c>
      <c r="T32" s="37">
        <f t="shared" si="29"/>
        <v>106</v>
      </c>
      <c r="U32" s="37">
        <f t="shared" si="29"/>
        <v>0</v>
      </c>
      <c r="V32" s="37">
        <f t="shared" si="29"/>
        <v>86</v>
      </c>
      <c r="W32" s="37">
        <f t="shared" si="29"/>
        <v>0</v>
      </c>
      <c r="X32" s="55">
        <f>SUM(X12:X31)</f>
        <v>386</v>
      </c>
      <c r="Y32" s="55">
        <f>SUM(Y12:Y31)</f>
        <v>0</v>
      </c>
      <c r="Z32" s="56">
        <f>AVERAGE(Z12:Z31)</f>
        <v>0</v>
      </c>
      <c r="AA32" s="57">
        <f>SUM(AA12:AA31)/X32</f>
        <v>0</v>
      </c>
      <c r="AB32" s="55">
        <f>COUNTIFS(AB12:AB31,"SI")</f>
        <v>0</v>
      </c>
      <c r="AC32" s="55">
        <f>COUNTIFS(AC12:AC31,"SI")</f>
        <v>15</v>
      </c>
    </row>
    <row r="33" spans="1:28" ht="24.75" customHeight="1" x14ac:dyDescent="0.4">
      <c r="A33" s="3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38"/>
      <c r="AB33" s="39"/>
    </row>
    <row r="34" spans="1:28" ht="24.75" customHeight="1" x14ac:dyDescent="0.45">
      <c r="A34" s="38"/>
      <c r="B34" s="1" t="s">
        <v>84</v>
      </c>
      <c r="C34" s="5"/>
      <c r="D34" s="5"/>
      <c r="E34" s="86" t="s">
        <v>85</v>
      </c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6" t="s">
        <v>86</v>
      </c>
      <c r="R34" s="85"/>
      <c r="S34" s="85"/>
      <c r="T34" s="85"/>
      <c r="U34" s="85"/>
      <c r="V34" s="3"/>
      <c r="W34" s="86" t="s">
        <v>87</v>
      </c>
      <c r="X34" s="85"/>
      <c r="Y34" s="85"/>
      <c r="Z34" s="85"/>
      <c r="AA34" s="85"/>
      <c r="AB34" s="39"/>
    </row>
    <row r="35" spans="1:28" ht="26.25" customHeight="1" x14ac:dyDescent="0.45">
      <c r="A35" s="38"/>
      <c r="B35" s="40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3"/>
      <c r="Q35" s="3"/>
      <c r="R35" s="3"/>
      <c r="S35" s="3"/>
      <c r="T35" s="41"/>
      <c r="U35" s="4"/>
      <c r="V35" s="3"/>
      <c r="W35" s="3"/>
      <c r="X35" s="3"/>
      <c r="Y35" s="3"/>
      <c r="Z35" s="42"/>
      <c r="AA35" s="42"/>
      <c r="AB35" s="43"/>
    </row>
    <row r="36" spans="1:28" ht="23.25" x14ac:dyDescent="0.45">
      <c r="A36" s="38"/>
      <c r="B36" s="40" t="s">
        <v>88</v>
      </c>
      <c r="C36" s="5"/>
      <c r="D36" s="5"/>
      <c r="E36" s="99" t="s">
        <v>89</v>
      </c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3"/>
      <c r="R36" s="86" t="s">
        <v>90</v>
      </c>
      <c r="S36" s="85"/>
      <c r="T36" s="85"/>
      <c r="U36" s="4"/>
      <c r="V36" s="3"/>
      <c r="W36" s="86" t="s">
        <v>91</v>
      </c>
      <c r="X36" s="85"/>
      <c r="Y36" s="85"/>
      <c r="Z36" s="85"/>
      <c r="AA36" s="85"/>
      <c r="AB36" s="43"/>
    </row>
    <row r="37" spans="1:28" ht="21" customHeight="1" x14ac:dyDescent="0.45">
      <c r="A37" s="38"/>
      <c r="B37" s="40" t="s">
        <v>92</v>
      </c>
      <c r="C37" s="44"/>
      <c r="D37" s="44"/>
      <c r="E37" s="98" t="s">
        <v>93</v>
      </c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98" t="s">
        <v>94</v>
      </c>
      <c r="R37" s="85"/>
      <c r="S37" s="85"/>
      <c r="T37" s="85"/>
      <c r="U37" s="85"/>
      <c r="V37" s="46"/>
      <c r="W37" s="98" t="s">
        <v>95</v>
      </c>
      <c r="X37" s="85"/>
      <c r="Y37" s="85"/>
      <c r="Z37" s="85"/>
      <c r="AA37" s="85"/>
      <c r="AB37" s="43"/>
    </row>
    <row r="38" spans="1:28" ht="21.75" customHeight="1" x14ac:dyDescent="0.4">
      <c r="A38" s="38"/>
      <c r="B38" s="45" t="s">
        <v>96</v>
      </c>
      <c r="C38" s="44"/>
      <c r="D38" s="44"/>
      <c r="E38" s="97" t="s">
        <v>97</v>
      </c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98" t="s">
        <v>98</v>
      </c>
      <c r="R38" s="85"/>
      <c r="S38" s="85"/>
      <c r="T38" s="85"/>
      <c r="U38" s="85"/>
      <c r="V38" s="46"/>
      <c r="W38" s="98" t="s">
        <v>99</v>
      </c>
      <c r="X38" s="85"/>
      <c r="Y38" s="85"/>
      <c r="Z38" s="85"/>
      <c r="AA38" s="85"/>
      <c r="AB38" s="43"/>
    </row>
    <row r="39" spans="1:28" ht="15.75" customHeight="1" x14ac:dyDescent="0.4">
      <c r="A39" s="38"/>
      <c r="B39" s="45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47"/>
      <c r="Q39" s="47"/>
      <c r="R39" s="47"/>
      <c r="S39" s="47"/>
      <c r="T39" s="47"/>
      <c r="U39" s="48"/>
      <c r="V39" s="47"/>
      <c r="W39" s="49"/>
      <c r="X39" s="49"/>
      <c r="Y39" s="49"/>
      <c r="Z39" s="49"/>
      <c r="AA39" s="49"/>
      <c r="AB39" s="43"/>
    </row>
    <row r="40" spans="1:28" ht="15.75" customHeight="1" x14ac:dyDescent="0.25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50"/>
      <c r="V40" s="43"/>
      <c r="W40" s="43"/>
      <c r="X40" s="43"/>
      <c r="Y40" s="43"/>
      <c r="Z40" s="43"/>
      <c r="AA40" s="43"/>
      <c r="AB40" s="43"/>
    </row>
    <row r="41" spans="1:28" ht="15.75" customHeight="1" x14ac:dyDescent="0.25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50"/>
      <c r="V41" s="43"/>
      <c r="W41" s="43"/>
      <c r="X41" s="43"/>
      <c r="Y41" s="43"/>
      <c r="Z41" s="43"/>
      <c r="AA41" s="43"/>
      <c r="AB41" s="43"/>
    </row>
    <row r="42" spans="1:28" ht="15.75" customHeight="1" x14ac:dyDescent="0.25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50"/>
      <c r="V42" s="43"/>
      <c r="W42" s="43"/>
      <c r="X42" s="43"/>
      <c r="Y42" s="43"/>
      <c r="Z42" s="43"/>
      <c r="AA42" s="43"/>
      <c r="AB42" s="43"/>
    </row>
    <row r="43" spans="1:28" ht="15.75" customHeight="1" x14ac:dyDescent="0.25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50"/>
      <c r="V43" s="43"/>
      <c r="W43" s="43"/>
      <c r="X43" s="43"/>
      <c r="Y43" s="43"/>
      <c r="Z43" s="43"/>
      <c r="AA43" s="43"/>
      <c r="AB43" s="43"/>
    </row>
    <row r="44" spans="1:28" ht="15.75" customHeight="1" x14ac:dyDescent="0.2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50"/>
      <c r="V44" s="43"/>
      <c r="W44" s="43"/>
      <c r="X44" s="43"/>
      <c r="Y44" s="43"/>
      <c r="Z44" s="43"/>
      <c r="AA44" s="43"/>
      <c r="AB44" s="43"/>
    </row>
    <row r="45" spans="1:28" ht="15.75" customHeight="1" x14ac:dyDescent="0.25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50"/>
      <c r="V45" s="43"/>
      <c r="W45" s="43"/>
      <c r="X45" s="43"/>
      <c r="Y45" s="43"/>
      <c r="Z45" s="43"/>
      <c r="AA45" s="43"/>
      <c r="AB45" s="43"/>
    </row>
    <row r="46" spans="1:28" ht="15.75" customHeight="1" x14ac:dyDescent="0.25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50"/>
      <c r="V46" s="43"/>
      <c r="W46" s="43"/>
      <c r="X46" s="43"/>
      <c r="Y46" s="43"/>
      <c r="Z46" s="43"/>
      <c r="AA46" s="43"/>
      <c r="AB46" s="43"/>
    </row>
    <row r="47" spans="1:28" ht="15.75" customHeight="1" x14ac:dyDescent="0.25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50"/>
      <c r="V47" s="43"/>
      <c r="W47" s="43"/>
      <c r="X47" s="43"/>
      <c r="Y47" s="43"/>
      <c r="Z47" s="43"/>
      <c r="AA47" s="43"/>
      <c r="AB47" s="43"/>
    </row>
    <row r="48" spans="1:28" ht="15.75" customHeight="1" x14ac:dyDescent="0.25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50"/>
      <c r="V48" s="43"/>
      <c r="W48" s="43"/>
      <c r="X48" s="43"/>
      <c r="Y48" s="43"/>
      <c r="Z48" s="43"/>
      <c r="AA48" s="43"/>
      <c r="AB48" s="43"/>
    </row>
    <row r="49" spans="1:28" ht="15.75" customHeight="1" x14ac:dyDescent="0.25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50"/>
      <c r="V49" s="43"/>
      <c r="W49" s="43"/>
      <c r="X49" s="43"/>
      <c r="Y49" s="43"/>
      <c r="Z49" s="43"/>
      <c r="AA49" s="43"/>
      <c r="AB49" s="43"/>
    </row>
    <row r="50" spans="1:28" ht="15.75" customHeight="1" x14ac:dyDescent="0.25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50"/>
      <c r="V50" s="43"/>
      <c r="W50" s="43"/>
      <c r="X50" s="43"/>
      <c r="Y50" s="43"/>
      <c r="Z50" s="43"/>
      <c r="AA50" s="43"/>
      <c r="AB50" s="43"/>
    </row>
    <row r="51" spans="1:28" ht="15.75" customHeight="1" x14ac:dyDescent="0.25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50"/>
      <c r="V51" s="43"/>
      <c r="W51" s="43"/>
      <c r="X51" s="43"/>
      <c r="Y51" s="43"/>
      <c r="Z51" s="43"/>
      <c r="AA51" s="43"/>
      <c r="AB51" s="43"/>
    </row>
    <row r="52" spans="1:28" ht="15.75" customHeight="1" x14ac:dyDescent="0.25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50"/>
      <c r="V52" s="43"/>
      <c r="W52" s="43"/>
      <c r="X52" s="43"/>
      <c r="Y52" s="43"/>
      <c r="Z52" s="43"/>
      <c r="AA52" s="43"/>
      <c r="AB52" s="43"/>
    </row>
    <row r="53" spans="1:28" ht="15.75" customHeight="1" x14ac:dyDescent="0.25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50"/>
      <c r="V53" s="43"/>
      <c r="W53" s="43"/>
      <c r="X53" s="43"/>
      <c r="Y53" s="43"/>
      <c r="Z53" s="43"/>
      <c r="AA53" s="43"/>
      <c r="AB53" s="43"/>
    </row>
    <row r="54" spans="1:28" ht="15.75" customHeight="1" x14ac:dyDescent="0.25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50"/>
      <c r="V54" s="43"/>
      <c r="W54" s="43"/>
      <c r="X54" s="43"/>
      <c r="Y54" s="43"/>
      <c r="Z54" s="43"/>
      <c r="AA54" s="43"/>
      <c r="AB54" s="43"/>
    </row>
    <row r="55" spans="1:28" ht="15.75" customHeight="1" x14ac:dyDescent="0.25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50"/>
      <c r="V55" s="43"/>
      <c r="W55" s="43"/>
      <c r="X55" s="43"/>
      <c r="Y55" s="43"/>
      <c r="Z55" s="43"/>
      <c r="AA55" s="43"/>
      <c r="AB55" s="43"/>
    </row>
    <row r="56" spans="1:28" ht="15.75" customHeight="1" x14ac:dyDescent="0.25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50"/>
      <c r="V56" s="43"/>
      <c r="W56" s="43"/>
      <c r="X56" s="43"/>
      <c r="Y56" s="43"/>
      <c r="Z56" s="43"/>
      <c r="AA56" s="43"/>
      <c r="AB56" s="43"/>
    </row>
    <row r="57" spans="1:28" ht="15.75" customHeight="1" x14ac:dyDescent="0.25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50"/>
      <c r="V57" s="43"/>
      <c r="W57" s="43"/>
      <c r="X57" s="43"/>
      <c r="Y57" s="43"/>
      <c r="Z57" s="43"/>
      <c r="AA57" s="43"/>
      <c r="AB57" s="43"/>
    </row>
    <row r="58" spans="1:28" ht="15.75" customHeight="1" x14ac:dyDescent="0.25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50"/>
      <c r="V58" s="43"/>
      <c r="W58" s="43"/>
      <c r="X58" s="43"/>
      <c r="Y58" s="43"/>
      <c r="Z58" s="43"/>
      <c r="AA58" s="43"/>
      <c r="AB58" s="43"/>
    </row>
    <row r="59" spans="1:28" ht="15.75" customHeight="1" x14ac:dyDescent="0.25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50"/>
      <c r="V59" s="43"/>
      <c r="W59" s="43"/>
      <c r="X59" s="43"/>
      <c r="Y59" s="43"/>
      <c r="Z59" s="43"/>
      <c r="AA59" s="43"/>
      <c r="AB59" s="43"/>
    </row>
    <row r="60" spans="1:28" ht="15.75" customHeight="1" x14ac:dyDescent="0.25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50"/>
      <c r="V60" s="43"/>
      <c r="W60" s="43"/>
      <c r="X60" s="43"/>
      <c r="Y60" s="43"/>
      <c r="Z60" s="43"/>
      <c r="AA60" s="43"/>
      <c r="AB60" s="43"/>
    </row>
    <row r="61" spans="1:28" ht="15.75" customHeight="1" x14ac:dyDescent="0.25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50"/>
      <c r="V61" s="43"/>
      <c r="W61" s="43"/>
      <c r="X61" s="43"/>
      <c r="Y61" s="43"/>
      <c r="Z61" s="43"/>
      <c r="AA61" s="43"/>
      <c r="AB61" s="43"/>
    </row>
    <row r="62" spans="1:28" ht="15.75" customHeight="1" x14ac:dyDescent="0.25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50"/>
      <c r="V62" s="43"/>
      <c r="W62" s="43"/>
      <c r="X62" s="43"/>
      <c r="Y62" s="43"/>
      <c r="Z62" s="43"/>
      <c r="AA62" s="43"/>
      <c r="AB62" s="43"/>
    </row>
    <row r="63" spans="1:28" ht="15.75" customHeight="1" x14ac:dyDescent="0.25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50"/>
      <c r="V63" s="43"/>
      <c r="W63" s="43"/>
      <c r="X63" s="43"/>
      <c r="Y63" s="43"/>
      <c r="Z63" s="43"/>
      <c r="AA63" s="43"/>
      <c r="AB63" s="43"/>
    </row>
    <row r="64" spans="1:28" ht="15.75" customHeight="1" x14ac:dyDescent="0.25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50"/>
      <c r="V64" s="43"/>
      <c r="W64" s="43"/>
      <c r="X64" s="43"/>
      <c r="Y64" s="43"/>
      <c r="Z64" s="43"/>
      <c r="AA64" s="43"/>
      <c r="AB64" s="43"/>
    </row>
    <row r="65" spans="1:28" ht="15.75" customHeight="1" x14ac:dyDescent="0.25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50"/>
      <c r="V65" s="43"/>
      <c r="W65" s="43"/>
      <c r="X65" s="43"/>
      <c r="Y65" s="43"/>
      <c r="Z65" s="43"/>
      <c r="AA65" s="43"/>
      <c r="AB65" s="43"/>
    </row>
    <row r="66" spans="1:28" ht="15.75" customHeight="1" x14ac:dyDescent="0.25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50"/>
      <c r="V66" s="43"/>
      <c r="W66" s="43"/>
      <c r="X66" s="43"/>
      <c r="Y66" s="43"/>
      <c r="Z66" s="43"/>
      <c r="AA66" s="43"/>
      <c r="AB66" s="43"/>
    </row>
    <row r="67" spans="1:28" ht="15.75" customHeight="1" x14ac:dyDescent="0.25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50"/>
      <c r="V67" s="43"/>
      <c r="W67" s="43"/>
      <c r="X67" s="43"/>
      <c r="Y67" s="43"/>
      <c r="Z67" s="43"/>
      <c r="AA67" s="43"/>
      <c r="AB67" s="43"/>
    </row>
    <row r="68" spans="1:28" ht="15.75" customHeight="1" x14ac:dyDescent="0.25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50"/>
      <c r="V68" s="43"/>
      <c r="W68" s="43"/>
      <c r="X68" s="43"/>
      <c r="Y68" s="43"/>
      <c r="Z68" s="43"/>
      <c r="AA68" s="43"/>
      <c r="AB68" s="43"/>
    </row>
    <row r="69" spans="1:28" ht="15.75" customHeight="1" x14ac:dyDescent="0.25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50"/>
      <c r="V69" s="43"/>
      <c r="W69" s="43"/>
      <c r="X69" s="43"/>
      <c r="Y69" s="43"/>
      <c r="Z69" s="43"/>
      <c r="AA69" s="43"/>
      <c r="AB69" s="43"/>
    </row>
    <row r="70" spans="1:28" ht="15.75" customHeight="1" x14ac:dyDescent="0.25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50"/>
      <c r="V70" s="43"/>
      <c r="W70" s="43"/>
      <c r="X70" s="43"/>
      <c r="Y70" s="43"/>
      <c r="Z70" s="43"/>
      <c r="AA70" s="43"/>
      <c r="AB70" s="43"/>
    </row>
    <row r="71" spans="1:28" ht="15.75" customHeight="1" x14ac:dyDescent="0.25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50"/>
      <c r="V71" s="43"/>
      <c r="W71" s="43"/>
      <c r="X71" s="43"/>
      <c r="Y71" s="43"/>
      <c r="Z71" s="43"/>
      <c r="AA71" s="43"/>
      <c r="AB71" s="43"/>
    </row>
    <row r="72" spans="1:28" ht="15.75" customHeight="1" x14ac:dyDescent="0.25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50"/>
      <c r="V72" s="43"/>
      <c r="W72" s="43"/>
      <c r="X72" s="43"/>
      <c r="Y72" s="43"/>
      <c r="Z72" s="43"/>
      <c r="AA72" s="43"/>
      <c r="AB72" s="43"/>
    </row>
    <row r="73" spans="1:28" ht="15.75" customHeight="1" x14ac:dyDescent="0.25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50"/>
      <c r="V73" s="43"/>
      <c r="W73" s="43"/>
      <c r="X73" s="43"/>
      <c r="Y73" s="43"/>
      <c r="Z73" s="43"/>
      <c r="AA73" s="43"/>
      <c r="AB73" s="43"/>
    </row>
    <row r="74" spans="1:28" ht="15.75" customHeight="1" x14ac:dyDescent="0.25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50"/>
      <c r="V74" s="43"/>
      <c r="W74" s="43"/>
      <c r="X74" s="43"/>
      <c r="Y74" s="43"/>
      <c r="Z74" s="43"/>
      <c r="AA74" s="43"/>
      <c r="AB74" s="43"/>
    </row>
    <row r="75" spans="1:28" ht="15.75" customHeight="1" x14ac:dyDescent="0.25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50"/>
      <c r="V75" s="43"/>
      <c r="W75" s="43"/>
      <c r="X75" s="43"/>
      <c r="Y75" s="43"/>
      <c r="Z75" s="43"/>
      <c r="AA75" s="43"/>
      <c r="AB75" s="43"/>
    </row>
    <row r="76" spans="1:28" ht="15.75" customHeight="1" x14ac:dyDescent="0.25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50"/>
      <c r="V76" s="43"/>
      <c r="W76" s="43"/>
      <c r="X76" s="43"/>
      <c r="Y76" s="43"/>
      <c r="Z76" s="43"/>
      <c r="AA76" s="43"/>
      <c r="AB76" s="43"/>
    </row>
    <row r="77" spans="1:28" ht="15.75" customHeight="1" x14ac:dyDescent="0.25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50"/>
      <c r="V77" s="43"/>
      <c r="W77" s="43"/>
      <c r="X77" s="43"/>
      <c r="Y77" s="43"/>
      <c r="Z77" s="43"/>
      <c r="AA77" s="43"/>
      <c r="AB77" s="43"/>
    </row>
    <row r="78" spans="1:28" ht="15.75" customHeight="1" x14ac:dyDescent="0.25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50"/>
      <c r="V78" s="43"/>
      <c r="W78" s="43"/>
      <c r="X78" s="43"/>
      <c r="Y78" s="43"/>
      <c r="Z78" s="43"/>
      <c r="AA78" s="43"/>
      <c r="AB78" s="43"/>
    </row>
    <row r="79" spans="1:28" ht="15.75" customHeight="1" x14ac:dyDescent="0.25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50"/>
      <c r="V79" s="43"/>
      <c r="W79" s="43"/>
      <c r="X79" s="43"/>
      <c r="Y79" s="43"/>
      <c r="Z79" s="43"/>
      <c r="AA79" s="43"/>
      <c r="AB79" s="43"/>
    </row>
    <row r="80" spans="1:28" ht="15.75" customHeight="1" x14ac:dyDescent="0.25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50"/>
      <c r="V80" s="43"/>
      <c r="W80" s="43"/>
      <c r="X80" s="43"/>
      <c r="Y80" s="43"/>
      <c r="Z80" s="43"/>
      <c r="AA80" s="43"/>
      <c r="AB80" s="43"/>
    </row>
    <row r="81" spans="1:28" ht="15.75" customHeight="1" x14ac:dyDescent="0.25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50"/>
      <c r="V81" s="43"/>
      <c r="W81" s="43"/>
      <c r="X81" s="43"/>
      <c r="Y81" s="43"/>
      <c r="Z81" s="43"/>
      <c r="AA81" s="43"/>
      <c r="AB81" s="43"/>
    </row>
    <row r="82" spans="1:28" ht="15.75" customHeight="1" x14ac:dyDescent="0.25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50"/>
      <c r="V82" s="43"/>
      <c r="W82" s="43"/>
      <c r="X82" s="43"/>
      <c r="Y82" s="43"/>
      <c r="Z82" s="43"/>
      <c r="AA82" s="43"/>
      <c r="AB82" s="43"/>
    </row>
    <row r="83" spans="1:28" ht="15.75" customHeight="1" x14ac:dyDescent="0.25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50"/>
      <c r="V83" s="43"/>
      <c r="W83" s="43"/>
      <c r="X83" s="43"/>
      <c r="Y83" s="43"/>
      <c r="Z83" s="43"/>
      <c r="AA83" s="43"/>
      <c r="AB83" s="43"/>
    </row>
    <row r="84" spans="1:28" ht="15.75" customHeight="1" x14ac:dyDescent="0.25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50"/>
      <c r="V84" s="43"/>
      <c r="W84" s="43"/>
      <c r="X84" s="43"/>
      <c r="Y84" s="43"/>
      <c r="Z84" s="43"/>
      <c r="AA84" s="43"/>
      <c r="AB84" s="43"/>
    </row>
    <row r="85" spans="1:28" ht="15.75" customHeight="1" x14ac:dyDescent="0.25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50"/>
      <c r="V85" s="43"/>
      <c r="W85" s="43"/>
      <c r="X85" s="43"/>
      <c r="Y85" s="43"/>
      <c r="Z85" s="43"/>
      <c r="AA85" s="43"/>
      <c r="AB85" s="43"/>
    </row>
    <row r="86" spans="1:28" ht="15.75" customHeight="1" x14ac:dyDescent="0.25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50"/>
      <c r="V86" s="43"/>
      <c r="W86" s="43"/>
      <c r="X86" s="43"/>
      <c r="Y86" s="43"/>
      <c r="Z86" s="43"/>
      <c r="AA86" s="43"/>
      <c r="AB86" s="43"/>
    </row>
    <row r="87" spans="1:28" ht="15.75" customHeight="1" x14ac:dyDescent="0.25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50"/>
      <c r="V87" s="43"/>
      <c r="W87" s="43"/>
      <c r="X87" s="43"/>
      <c r="Y87" s="43"/>
      <c r="Z87" s="43"/>
      <c r="AA87" s="43"/>
      <c r="AB87" s="43"/>
    </row>
    <row r="88" spans="1:28" ht="15.75" customHeight="1" x14ac:dyDescent="0.25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50"/>
      <c r="V88" s="43"/>
      <c r="W88" s="43"/>
      <c r="X88" s="43"/>
      <c r="Y88" s="43"/>
      <c r="Z88" s="43"/>
      <c r="AA88" s="43"/>
      <c r="AB88" s="43"/>
    </row>
    <row r="89" spans="1:28" ht="15.75" customHeight="1" x14ac:dyDescent="0.25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50"/>
      <c r="V89" s="43"/>
      <c r="W89" s="43"/>
      <c r="X89" s="43"/>
      <c r="Y89" s="43"/>
      <c r="Z89" s="43"/>
      <c r="AA89" s="43"/>
      <c r="AB89" s="43"/>
    </row>
    <row r="90" spans="1:28" ht="15.75" customHeight="1" x14ac:dyDescent="0.25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50"/>
      <c r="V90" s="43"/>
      <c r="W90" s="43"/>
      <c r="X90" s="43"/>
      <c r="Y90" s="43"/>
      <c r="Z90" s="43"/>
      <c r="AA90" s="43"/>
      <c r="AB90" s="43"/>
    </row>
    <row r="91" spans="1:28" ht="15.75" customHeight="1" x14ac:dyDescent="0.25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50"/>
      <c r="V91" s="43"/>
      <c r="W91" s="43"/>
      <c r="X91" s="43"/>
      <c r="Y91" s="43"/>
      <c r="Z91" s="43"/>
      <c r="AA91" s="43"/>
      <c r="AB91" s="43"/>
    </row>
    <row r="92" spans="1:28" ht="15.75" customHeight="1" x14ac:dyDescent="0.25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50"/>
      <c r="V92" s="43"/>
      <c r="W92" s="43"/>
      <c r="X92" s="43"/>
      <c r="Y92" s="43"/>
      <c r="Z92" s="43"/>
      <c r="AA92" s="43"/>
      <c r="AB92" s="43"/>
    </row>
    <row r="93" spans="1:28" ht="15.75" customHeight="1" x14ac:dyDescent="0.25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50"/>
      <c r="V93" s="43"/>
      <c r="W93" s="43"/>
      <c r="X93" s="43"/>
      <c r="Y93" s="43"/>
      <c r="Z93" s="43"/>
      <c r="AA93" s="43"/>
      <c r="AB93" s="43"/>
    </row>
    <row r="94" spans="1:28" ht="15.75" customHeight="1" x14ac:dyDescent="0.25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50"/>
      <c r="V94" s="43"/>
      <c r="W94" s="43"/>
      <c r="X94" s="43"/>
      <c r="Y94" s="43"/>
      <c r="Z94" s="43"/>
      <c r="AA94" s="43"/>
      <c r="AB94" s="43"/>
    </row>
    <row r="95" spans="1:28" ht="15.75" customHeight="1" x14ac:dyDescent="0.25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50"/>
      <c r="V95" s="43"/>
      <c r="W95" s="43"/>
      <c r="X95" s="43"/>
      <c r="Y95" s="43"/>
      <c r="Z95" s="43"/>
      <c r="AA95" s="43"/>
      <c r="AB95" s="43"/>
    </row>
    <row r="96" spans="1:28" ht="15.75" customHeight="1" x14ac:dyDescent="0.25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50"/>
      <c r="V96" s="43"/>
      <c r="W96" s="43"/>
      <c r="X96" s="43"/>
      <c r="Y96" s="43"/>
      <c r="Z96" s="43"/>
      <c r="AA96" s="43"/>
      <c r="AB96" s="43"/>
    </row>
    <row r="97" spans="1:28" ht="15.75" customHeight="1" x14ac:dyDescent="0.25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50"/>
      <c r="V97" s="43"/>
      <c r="W97" s="43"/>
      <c r="X97" s="43"/>
      <c r="Y97" s="43"/>
      <c r="Z97" s="43"/>
      <c r="AA97" s="43"/>
      <c r="AB97" s="43"/>
    </row>
    <row r="98" spans="1:28" ht="15.75" customHeight="1" x14ac:dyDescent="0.25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50"/>
      <c r="V98" s="43"/>
      <c r="W98" s="43"/>
      <c r="X98" s="43"/>
      <c r="Y98" s="43"/>
      <c r="Z98" s="43"/>
      <c r="AA98" s="43"/>
      <c r="AB98" s="43"/>
    </row>
    <row r="99" spans="1:28" ht="15.75" customHeight="1" x14ac:dyDescent="0.25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50"/>
      <c r="V99" s="43"/>
      <c r="W99" s="43"/>
      <c r="X99" s="43"/>
      <c r="Y99" s="43"/>
      <c r="Z99" s="43"/>
      <c r="AA99" s="43"/>
      <c r="AB99" s="43"/>
    </row>
    <row r="100" spans="1:28" ht="15.75" customHeight="1" x14ac:dyDescent="0.25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50"/>
      <c r="V100" s="43"/>
      <c r="W100" s="43"/>
      <c r="X100" s="43"/>
      <c r="Y100" s="43"/>
      <c r="Z100" s="43"/>
      <c r="AA100" s="43"/>
      <c r="AB100" s="43"/>
    </row>
    <row r="101" spans="1:28" ht="15.75" customHeight="1" x14ac:dyDescent="0.25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50"/>
      <c r="V101" s="43"/>
      <c r="W101" s="43"/>
      <c r="X101" s="43"/>
      <c r="Y101" s="43"/>
      <c r="Z101" s="43"/>
      <c r="AA101" s="43"/>
      <c r="AB101" s="43"/>
    </row>
    <row r="102" spans="1:28" ht="15.75" customHeight="1" x14ac:dyDescent="0.25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50"/>
      <c r="V102" s="43"/>
      <c r="W102" s="43"/>
      <c r="X102" s="43"/>
      <c r="Y102" s="43"/>
      <c r="Z102" s="43"/>
      <c r="AA102" s="43"/>
      <c r="AB102" s="43"/>
    </row>
    <row r="103" spans="1:28" ht="15.75" customHeight="1" x14ac:dyDescent="0.25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50"/>
      <c r="V103" s="43"/>
      <c r="W103" s="43"/>
      <c r="X103" s="43"/>
      <c r="Y103" s="43"/>
      <c r="Z103" s="43"/>
      <c r="AA103" s="43"/>
      <c r="AB103" s="43"/>
    </row>
    <row r="104" spans="1:28" ht="15.75" customHeight="1" x14ac:dyDescent="0.25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50"/>
      <c r="V104" s="43"/>
      <c r="W104" s="43"/>
      <c r="X104" s="43"/>
      <c r="Y104" s="43"/>
      <c r="Z104" s="43"/>
      <c r="AA104" s="43"/>
      <c r="AB104" s="43"/>
    </row>
    <row r="105" spans="1:28" ht="15.75" customHeight="1" x14ac:dyDescent="0.25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50"/>
      <c r="V105" s="43"/>
      <c r="W105" s="43"/>
      <c r="X105" s="43"/>
      <c r="Y105" s="43"/>
      <c r="Z105" s="43"/>
      <c r="AA105" s="43"/>
      <c r="AB105" s="43"/>
    </row>
    <row r="106" spans="1:28" ht="15.75" customHeight="1" x14ac:dyDescent="0.25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50"/>
      <c r="V106" s="43"/>
      <c r="W106" s="43"/>
      <c r="X106" s="43"/>
      <c r="Y106" s="43"/>
      <c r="Z106" s="43"/>
      <c r="AA106" s="43"/>
      <c r="AB106" s="43"/>
    </row>
    <row r="107" spans="1:28" ht="15.75" customHeight="1" x14ac:dyDescent="0.25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50"/>
      <c r="V107" s="43"/>
      <c r="W107" s="43"/>
      <c r="X107" s="43"/>
      <c r="Y107" s="43"/>
      <c r="Z107" s="43"/>
      <c r="AA107" s="43"/>
      <c r="AB107" s="43"/>
    </row>
    <row r="108" spans="1:28" ht="15.75" customHeight="1" x14ac:dyDescent="0.25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50"/>
      <c r="V108" s="43"/>
      <c r="W108" s="43"/>
      <c r="X108" s="43"/>
      <c r="Y108" s="43"/>
      <c r="Z108" s="43"/>
      <c r="AA108" s="43"/>
      <c r="AB108" s="43"/>
    </row>
    <row r="109" spans="1:28" ht="15.75" customHeight="1" x14ac:dyDescent="0.25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50"/>
      <c r="V109" s="43"/>
      <c r="W109" s="43"/>
      <c r="X109" s="43"/>
      <c r="Y109" s="43"/>
      <c r="Z109" s="43"/>
      <c r="AA109" s="43"/>
      <c r="AB109" s="43"/>
    </row>
    <row r="110" spans="1:28" ht="15.75" customHeight="1" x14ac:dyDescent="0.25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50"/>
      <c r="V110" s="43"/>
      <c r="W110" s="43"/>
      <c r="X110" s="43"/>
      <c r="Y110" s="43"/>
      <c r="Z110" s="43"/>
      <c r="AA110" s="43"/>
      <c r="AB110" s="43"/>
    </row>
    <row r="111" spans="1:28" ht="15.75" customHeight="1" x14ac:dyDescent="0.25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50"/>
      <c r="V111" s="43"/>
      <c r="W111" s="43"/>
      <c r="X111" s="43"/>
      <c r="Y111" s="43"/>
      <c r="Z111" s="43"/>
      <c r="AA111" s="43"/>
      <c r="AB111" s="43"/>
    </row>
    <row r="112" spans="1:28" ht="15.75" customHeight="1" x14ac:dyDescent="0.25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50"/>
      <c r="V112" s="43"/>
      <c r="W112" s="43"/>
      <c r="X112" s="43"/>
      <c r="Y112" s="43"/>
      <c r="Z112" s="43"/>
      <c r="AA112" s="43"/>
      <c r="AB112" s="43"/>
    </row>
    <row r="113" spans="1:28" ht="15.75" customHeight="1" x14ac:dyDescent="0.25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50"/>
      <c r="V113" s="43"/>
      <c r="W113" s="43"/>
      <c r="X113" s="43"/>
      <c r="Y113" s="43"/>
      <c r="Z113" s="43"/>
      <c r="AA113" s="43"/>
      <c r="AB113" s="43"/>
    </row>
    <row r="114" spans="1:28" ht="15.75" customHeight="1" x14ac:dyDescent="0.25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50"/>
      <c r="V114" s="43"/>
      <c r="W114" s="43"/>
      <c r="X114" s="43"/>
      <c r="Y114" s="43"/>
      <c r="Z114" s="43"/>
      <c r="AA114" s="43"/>
      <c r="AB114" s="43"/>
    </row>
    <row r="115" spans="1:28" ht="15.75" customHeight="1" x14ac:dyDescent="0.25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50"/>
      <c r="V115" s="43"/>
      <c r="W115" s="43"/>
      <c r="X115" s="43"/>
      <c r="Y115" s="43"/>
      <c r="Z115" s="43"/>
      <c r="AA115" s="43"/>
      <c r="AB115" s="43"/>
    </row>
    <row r="116" spans="1:28" ht="15.75" customHeight="1" x14ac:dyDescent="0.25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50"/>
      <c r="V116" s="43"/>
      <c r="W116" s="43"/>
      <c r="X116" s="43"/>
      <c r="Y116" s="43"/>
      <c r="Z116" s="43"/>
      <c r="AA116" s="43"/>
      <c r="AB116" s="43"/>
    </row>
    <row r="117" spans="1:28" ht="15.75" customHeight="1" x14ac:dyDescent="0.25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50"/>
      <c r="V117" s="43"/>
      <c r="W117" s="43"/>
      <c r="X117" s="43"/>
      <c r="Y117" s="43"/>
      <c r="Z117" s="43"/>
      <c r="AA117" s="43"/>
      <c r="AB117" s="43"/>
    </row>
    <row r="118" spans="1:28" ht="15.75" customHeight="1" x14ac:dyDescent="0.25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50"/>
      <c r="V118" s="43"/>
      <c r="W118" s="43"/>
      <c r="X118" s="43"/>
      <c r="Y118" s="43"/>
      <c r="Z118" s="43"/>
      <c r="AA118" s="43"/>
      <c r="AB118" s="43"/>
    </row>
    <row r="119" spans="1:28" ht="15.75" customHeight="1" x14ac:dyDescent="0.25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50"/>
      <c r="V119" s="43"/>
      <c r="W119" s="43"/>
      <c r="X119" s="43"/>
      <c r="Y119" s="43"/>
      <c r="Z119" s="43"/>
      <c r="AA119" s="43"/>
      <c r="AB119" s="43"/>
    </row>
    <row r="120" spans="1:28" ht="15.75" customHeight="1" x14ac:dyDescent="0.25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50"/>
      <c r="V120" s="43"/>
      <c r="W120" s="43"/>
      <c r="X120" s="43"/>
      <c r="Y120" s="43"/>
      <c r="Z120" s="43"/>
      <c r="AA120" s="43"/>
      <c r="AB120" s="43"/>
    </row>
    <row r="121" spans="1:28" ht="15.75" customHeight="1" x14ac:dyDescent="0.25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50"/>
      <c r="V121" s="43"/>
      <c r="W121" s="43"/>
      <c r="X121" s="43"/>
      <c r="Y121" s="43"/>
      <c r="Z121" s="43"/>
      <c r="AA121" s="43"/>
      <c r="AB121" s="43"/>
    </row>
    <row r="122" spans="1:28" ht="15.75" customHeight="1" x14ac:dyDescent="0.25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50"/>
      <c r="V122" s="43"/>
      <c r="W122" s="43"/>
      <c r="X122" s="43"/>
      <c r="Y122" s="43"/>
      <c r="Z122" s="43"/>
      <c r="AA122" s="43"/>
      <c r="AB122" s="43"/>
    </row>
    <row r="123" spans="1:28" ht="15.75" customHeight="1" x14ac:dyDescent="0.25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50"/>
      <c r="V123" s="43"/>
      <c r="W123" s="43"/>
      <c r="X123" s="43"/>
      <c r="Y123" s="43"/>
      <c r="Z123" s="43"/>
      <c r="AA123" s="43"/>
      <c r="AB123" s="43"/>
    </row>
    <row r="124" spans="1:28" ht="15.75" customHeight="1" x14ac:dyDescent="0.25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50"/>
      <c r="V124" s="43"/>
      <c r="W124" s="43"/>
      <c r="X124" s="43"/>
      <c r="Y124" s="43"/>
      <c r="Z124" s="43"/>
      <c r="AA124" s="43"/>
      <c r="AB124" s="43"/>
    </row>
    <row r="125" spans="1:28" ht="15.75" customHeight="1" x14ac:dyDescent="0.25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50"/>
      <c r="V125" s="43"/>
      <c r="W125" s="43"/>
      <c r="X125" s="43"/>
      <c r="Y125" s="43"/>
      <c r="Z125" s="43"/>
      <c r="AA125" s="43"/>
      <c r="AB125" s="43"/>
    </row>
    <row r="126" spans="1:28" ht="15.75" customHeight="1" x14ac:dyDescent="0.25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50"/>
      <c r="V126" s="43"/>
      <c r="W126" s="43"/>
      <c r="X126" s="43"/>
      <c r="Y126" s="43"/>
      <c r="Z126" s="43"/>
      <c r="AA126" s="43"/>
      <c r="AB126" s="43"/>
    </row>
    <row r="127" spans="1:28" ht="15.75" customHeight="1" x14ac:dyDescent="0.25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50"/>
      <c r="V127" s="43"/>
      <c r="W127" s="43"/>
      <c r="X127" s="43"/>
      <c r="Y127" s="43"/>
      <c r="Z127" s="43"/>
      <c r="AA127" s="43"/>
      <c r="AB127" s="43"/>
    </row>
    <row r="128" spans="1:28" ht="15.75" customHeight="1" x14ac:dyDescent="0.25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50"/>
      <c r="V128" s="43"/>
      <c r="W128" s="43"/>
      <c r="X128" s="43"/>
      <c r="Y128" s="43"/>
      <c r="Z128" s="43"/>
      <c r="AA128" s="43"/>
      <c r="AB128" s="43"/>
    </row>
    <row r="129" spans="1:28" ht="15.75" customHeight="1" x14ac:dyDescent="0.25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50"/>
      <c r="V129" s="43"/>
      <c r="W129" s="43"/>
      <c r="X129" s="43"/>
      <c r="Y129" s="43"/>
      <c r="Z129" s="43"/>
      <c r="AA129" s="43"/>
      <c r="AB129" s="43"/>
    </row>
    <row r="130" spans="1:28" ht="15.75" customHeight="1" x14ac:dyDescent="0.25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50"/>
      <c r="V130" s="43"/>
      <c r="W130" s="43"/>
      <c r="X130" s="43"/>
      <c r="Y130" s="43"/>
      <c r="Z130" s="43"/>
      <c r="AA130" s="43"/>
      <c r="AB130" s="43"/>
    </row>
    <row r="131" spans="1:28" ht="15.75" customHeight="1" x14ac:dyDescent="0.25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50"/>
      <c r="V131" s="43"/>
      <c r="W131" s="43"/>
      <c r="X131" s="43"/>
      <c r="Y131" s="43"/>
      <c r="Z131" s="43"/>
      <c r="AA131" s="43"/>
      <c r="AB131" s="43"/>
    </row>
    <row r="132" spans="1:28" ht="15.75" customHeight="1" x14ac:dyDescent="0.25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50"/>
      <c r="V132" s="43"/>
      <c r="W132" s="43"/>
      <c r="X132" s="43"/>
      <c r="Y132" s="43"/>
      <c r="Z132" s="43"/>
      <c r="AA132" s="43"/>
      <c r="AB132" s="43"/>
    </row>
    <row r="133" spans="1:28" ht="15.75" customHeight="1" x14ac:dyDescent="0.25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50"/>
      <c r="V133" s="43"/>
      <c r="W133" s="43"/>
      <c r="X133" s="43"/>
      <c r="Y133" s="43"/>
      <c r="Z133" s="43"/>
      <c r="AA133" s="43"/>
      <c r="AB133" s="43"/>
    </row>
    <row r="134" spans="1:28" ht="15.75" customHeight="1" x14ac:dyDescent="0.25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50"/>
      <c r="V134" s="43"/>
      <c r="W134" s="43"/>
      <c r="X134" s="43"/>
      <c r="Y134" s="43"/>
      <c r="Z134" s="43"/>
      <c r="AA134" s="43"/>
      <c r="AB134" s="43"/>
    </row>
    <row r="135" spans="1:28" ht="15.75" customHeight="1" x14ac:dyDescent="0.25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50"/>
      <c r="V135" s="43"/>
      <c r="W135" s="43"/>
      <c r="X135" s="43"/>
      <c r="Y135" s="43"/>
      <c r="Z135" s="43"/>
      <c r="AA135" s="43"/>
      <c r="AB135" s="43"/>
    </row>
    <row r="136" spans="1:28" ht="15.75" customHeight="1" x14ac:dyDescent="0.25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50"/>
      <c r="V136" s="43"/>
      <c r="W136" s="43"/>
      <c r="X136" s="43"/>
      <c r="Y136" s="43"/>
      <c r="Z136" s="43"/>
      <c r="AA136" s="43"/>
      <c r="AB136" s="43"/>
    </row>
    <row r="137" spans="1:28" ht="15.75" customHeight="1" x14ac:dyDescent="0.25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50"/>
      <c r="V137" s="43"/>
      <c r="W137" s="43"/>
      <c r="X137" s="43"/>
      <c r="Y137" s="43"/>
      <c r="Z137" s="43"/>
      <c r="AA137" s="43"/>
      <c r="AB137" s="43"/>
    </row>
    <row r="138" spans="1:28" ht="15.75" customHeight="1" x14ac:dyDescent="0.25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50"/>
      <c r="V138" s="43"/>
      <c r="W138" s="43"/>
      <c r="X138" s="43"/>
      <c r="Y138" s="43"/>
      <c r="Z138" s="43"/>
      <c r="AA138" s="43"/>
      <c r="AB138" s="43"/>
    </row>
    <row r="139" spans="1:28" ht="15.75" customHeight="1" x14ac:dyDescent="0.25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50"/>
      <c r="V139" s="43"/>
      <c r="W139" s="43"/>
      <c r="X139" s="43"/>
      <c r="Y139" s="43"/>
      <c r="Z139" s="43"/>
      <c r="AA139" s="43"/>
      <c r="AB139" s="43"/>
    </row>
    <row r="140" spans="1:28" ht="15.75" customHeight="1" x14ac:dyDescent="0.25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50"/>
      <c r="V140" s="43"/>
      <c r="W140" s="43"/>
      <c r="X140" s="43"/>
      <c r="Y140" s="43"/>
      <c r="Z140" s="43"/>
      <c r="AA140" s="43"/>
      <c r="AB140" s="43"/>
    </row>
    <row r="141" spans="1:28" ht="15.75" customHeight="1" x14ac:dyDescent="0.25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50"/>
      <c r="V141" s="43"/>
      <c r="W141" s="43"/>
      <c r="X141" s="43"/>
      <c r="Y141" s="43"/>
      <c r="Z141" s="43"/>
      <c r="AA141" s="43"/>
      <c r="AB141" s="43"/>
    </row>
    <row r="142" spans="1:28" ht="15.75" customHeight="1" x14ac:dyDescent="0.25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50"/>
      <c r="V142" s="43"/>
      <c r="W142" s="43"/>
      <c r="X142" s="43"/>
      <c r="Y142" s="43"/>
      <c r="Z142" s="43"/>
      <c r="AA142" s="43"/>
      <c r="AB142" s="43"/>
    </row>
    <row r="143" spans="1:28" ht="15.75" customHeight="1" x14ac:dyDescent="0.25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50"/>
      <c r="V143" s="43"/>
      <c r="W143" s="43"/>
      <c r="X143" s="43"/>
      <c r="Y143" s="43"/>
      <c r="Z143" s="43"/>
      <c r="AA143" s="43"/>
      <c r="AB143" s="43"/>
    </row>
    <row r="144" spans="1:28" ht="15.75" customHeight="1" x14ac:dyDescent="0.25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50"/>
      <c r="V144" s="43"/>
      <c r="W144" s="43"/>
      <c r="X144" s="43"/>
      <c r="Y144" s="43"/>
      <c r="Z144" s="43"/>
      <c r="AA144" s="43"/>
      <c r="AB144" s="43"/>
    </row>
    <row r="145" spans="1:28" ht="15.75" customHeight="1" x14ac:dyDescent="0.25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50"/>
      <c r="V145" s="43"/>
      <c r="W145" s="43"/>
      <c r="X145" s="43"/>
      <c r="Y145" s="43"/>
      <c r="Z145" s="43"/>
      <c r="AA145" s="43"/>
      <c r="AB145" s="43"/>
    </row>
    <row r="146" spans="1:28" ht="15.75" customHeight="1" x14ac:dyDescent="0.25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50"/>
      <c r="V146" s="43"/>
      <c r="W146" s="43"/>
      <c r="X146" s="43"/>
      <c r="Y146" s="43"/>
      <c r="Z146" s="43"/>
      <c r="AA146" s="43"/>
      <c r="AB146" s="43"/>
    </row>
    <row r="147" spans="1:28" ht="15.75" customHeight="1" x14ac:dyDescent="0.25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50"/>
      <c r="V147" s="43"/>
      <c r="W147" s="43"/>
      <c r="X147" s="43"/>
      <c r="Y147" s="43"/>
      <c r="Z147" s="43"/>
      <c r="AA147" s="43"/>
      <c r="AB147" s="43"/>
    </row>
    <row r="148" spans="1:28" ht="15.75" customHeight="1" x14ac:dyDescent="0.25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50"/>
      <c r="V148" s="43"/>
      <c r="W148" s="43"/>
      <c r="X148" s="43"/>
      <c r="Y148" s="43"/>
      <c r="Z148" s="43"/>
      <c r="AA148" s="43"/>
      <c r="AB148" s="43"/>
    </row>
    <row r="149" spans="1:28" ht="15.75" customHeight="1" x14ac:dyDescent="0.25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50"/>
      <c r="V149" s="43"/>
      <c r="W149" s="43"/>
      <c r="X149" s="43"/>
      <c r="Y149" s="43"/>
      <c r="Z149" s="43"/>
      <c r="AA149" s="43"/>
      <c r="AB149" s="43"/>
    </row>
    <row r="150" spans="1:28" ht="15.75" customHeight="1" x14ac:dyDescent="0.25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50"/>
      <c r="V150" s="43"/>
      <c r="W150" s="43"/>
      <c r="X150" s="43"/>
      <c r="Y150" s="43"/>
      <c r="Z150" s="43"/>
      <c r="AA150" s="43"/>
      <c r="AB150" s="43"/>
    </row>
    <row r="151" spans="1:28" ht="15.75" customHeight="1" x14ac:dyDescent="0.25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50"/>
      <c r="V151" s="43"/>
      <c r="W151" s="43"/>
      <c r="X151" s="43"/>
      <c r="Y151" s="43"/>
      <c r="Z151" s="43"/>
      <c r="AA151" s="43"/>
      <c r="AB151" s="43"/>
    </row>
    <row r="152" spans="1:28" ht="15.75" customHeight="1" x14ac:dyDescent="0.25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50"/>
      <c r="V152" s="43"/>
      <c r="W152" s="43"/>
      <c r="X152" s="43"/>
      <c r="Y152" s="43"/>
      <c r="Z152" s="43"/>
      <c r="AA152" s="43"/>
      <c r="AB152" s="43"/>
    </row>
    <row r="153" spans="1:28" ht="15.75" customHeight="1" x14ac:dyDescent="0.25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50"/>
      <c r="V153" s="43"/>
      <c r="W153" s="43"/>
      <c r="X153" s="43"/>
      <c r="Y153" s="43"/>
      <c r="Z153" s="43"/>
      <c r="AA153" s="43"/>
      <c r="AB153" s="43"/>
    </row>
    <row r="154" spans="1:28" ht="15.75" customHeight="1" x14ac:dyDescent="0.25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50"/>
      <c r="V154" s="43"/>
      <c r="W154" s="43"/>
      <c r="X154" s="43"/>
      <c r="Y154" s="43"/>
      <c r="Z154" s="43"/>
      <c r="AA154" s="43"/>
      <c r="AB154" s="43"/>
    </row>
    <row r="155" spans="1:28" ht="15.75" customHeight="1" x14ac:dyDescent="0.25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50"/>
      <c r="V155" s="43"/>
      <c r="W155" s="43"/>
      <c r="X155" s="43"/>
      <c r="Y155" s="43"/>
      <c r="Z155" s="43"/>
      <c r="AA155" s="43"/>
      <c r="AB155" s="43"/>
    </row>
    <row r="156" spans="1:28" ht="15.75" customHeight="1" x14ac:dyDescent="0.25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50"/>
      <c r="V156" s="43"/>
      <c r="W156" s="43"/>
      <c r="X156" s="43"/>
      <c r="Y156" s="43"/>
      <c r="Z156" s="43"/>
      <c r="AA156" s="43"/>
      <c r="AB156" s="43"/>
    </row>
    <row r="157" spans="1:28" ht="15.75" customHeight="1" x14ac:dyDescent="0.25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50"/>
      <c r="V157" s="43"/>
      <c r="W157" s="43"/>
      <c r="X157" s="43"/>
      <c r="Y157" s="43"/>
      <c r="Z157" s="43"/>
      <c r="AA157" s="43"/>
      <c r="AB157" s="43"/>
    </row>
    <row r="158" spans="1:28" ht="15.75" customHeight="1" x14ac:dyDescent="0.25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50"/>
      <c r="V158" s="43"/>
      <c r="W158" s="43"/>
      <c r="X158" s="43"/>
      <c r="Y158" s="43"/>
      <c r="Z158" s="43"/>
      <c r="AA158" s="43"/>
      <c r="AB158" s="43"/>
    </row>
    <row r="159" spans="1:28" ht="15.75" customHeight="1" x14ac:dyDescent="0.25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50"/>
      <c r="V159" s="43"/>
      <c r="W159" s="43"/>
      <c r="X159" s="43"/>
      <c r="Y159" s="43"/>
      <c r="Z159" s="43"/>
      <c r="AA159" s="43"/>
      <c r="AB159" s="43"/>
    </row>
    <row r="160" spans="1:28" ht="15.75" customHeight="1" x14ac:dyDescent="0.25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50"/>
      <c r="V160" s="43"/>
      <c r="W160" s="43"/>
      <c r="X160" s="43"/>
      <c r="Y160" s="43"/>
      <c r="Z160" s="43"/>
      <c r="AA160" s="43"/>
      <c r="AB160" s="43"/>
    </row>
    <row r="161" spans="1:28" ht="15.75" customHeight="1" x14ac:dyDescent="0.25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50"/>
      <c r="V161" s="43"/>
      <c r="W161" s="43"/>
      <c r="X161" s="43"/>
      <c r="Y161" s="43"/>
      <c r="Z161" s="43"/>
      <c r="AA161" s="43"/>
      <c r="AB161" s="43"/>
    </row>
    <row r="162" spans="1:28" ht="15.75" customHeight="1" x14ac:dyDescent="0.25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50"/>
      <c r="V162" s="43"/>
      <c r="W162" s="43"/>
      <c r="X162" s="43"/>
      <c r="Y162" s="43"/>
      <c r="Z162" s="43"/>
      <c r="AA162" s="43"/>
      <c r="AB162" s="43"/>
    </row>
    <row r="163" spans="1:28" ht="15.75" customHeight="1" x14ac:dyDescent="0.25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50"/>
      <c r="V163" s="43"/>
      <c r="W163" s="43"/>
      <c r="X163" s="43"/>
      <c r="Y163" s="43"/>
      <c r="Z163" s="43"/>
      <c r="AA163" s="43"/>
      <c r="AB163" s="43"/>
    </row>
    <row r="164" spans="1:28" ht="15.75" customHeight="1" x14ac:dyDescent="0.25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50"/>
      <c r="V164" s="43"/>
      <c r="W164" s="43"/>
      <c r="X164" s="43"/>
      <c r="Y164" s="43"/>
      <c r="Z164" s="43"/>
      <c r="AA164" s="43"/>
      <c r="AB164" s="43"/>
    </row>
    <row r="165" spans="1:28" ht="15.75" customHeight="1" x14ac:dyDescent="0.25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50"/>
      <c r="V165" s="43"/>
      <c r="W165" s="43"/>
      <c r="X165" s="43"/>
      <c r="Y165" s="43"/>
      <c r="Z165" s="43"/>
      <c r="AA165" s="43"/>
      <c r="AB165" s="43"/>
    </row>
    <row r="166" spans="1:28" ht="15.75" customHeight="1" x14ac:dyDescent="0.25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50"/>
      <c r="V166" s="43"/>
      <c r="W166" s="43"/>
      <c r="X166" s="43"/>
      <c r="Y166" s="43"/>
      <c r="Z166" s="43"/>
      <c r="AA166" s="43"/>
      <c r="AB166" s="43"/>
    </row>
    <row r="167" spans="1:28" ht="15.75" customHeight="1" x14ac:dyDescent="0.25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50"/>
      <c r="V167" s="43"/>
      <c r="W167" s="43"/>
      <c r="X167" s="43"/>
      <c r="Y167" s="43"/>
      <c r="Z167" s="43"/>
      <c r="AA167" s="43"/>
      <c r="AB167" s="43"/>
    </row>
    <row r="168" spans="1:28" ht="15.75" customHeight="1" x14ac:dyDescent="0.25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50"/>
      <c r="V168" s="43"/>
      <c r="W168" s="43"/>
      <c r="X168" s="43"/>
      <c r="Y168" s="43"/>
      <c r="Z168" s="43"/>
      <c r="AA168" s="43"/>
      <c r="AB168" s="43"/>
    </row>
    <row r="169" spans="1:28" ht="15.75" customHeight="1" x14ac:dyDescent="0.25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50"/>
      <c r="V169" s="43"/>
      <c r="W169" s="43"/>
      <c r="X169" s="43"/>
      <c r="Y169" s="43"/>
      <c r="Z169" s="43"/>
      <c r="AA169" s="43"/>
      <c r="AB169" s="43"/>
    </row>
    <row r="170" spans="1:28" ht="15.75" customHeight="1" x14ac:dyDescent="0.25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50"/>
      <c r="V170" s="43"/>
      <c r="W170" s="43"/>
      <c r="X170" s="43"/>
      <c r="Y170" s="43"/>
      <c r="Z170" s="43"/>
      <c r="AA170" s="43"/>
      <c r="AB170" s="43"/>
    </row>
    <row r="171" spans="1:28" ht="15.75" customHeight="1" x14ac:dyDescent="0.25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50"/>
      <c r="V171" s="43"/>
      <c r="W171" s="43"/>
      <c r="X171" s="43"/>
      <c r="Y171" s="43"/>
      <c r="Z171" s="43"/>
      <c r="AA171" s="43"/>
      <c r="AB171" s="43"/>
    </row>
    <row r="172" spans="1:28" ht="15.75" customHeight="1" x14ac:dyDescent="0.25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50"/>
      <c r="V172" s="43"/>
      <c r="W172" s="43"/>
      <c r="X172" s="43"/>
      <c r="Y172" s="43"/>
      <c r="Z172" s="43"/>
      <c r="AA172" s="43"/>
      <c r="AB172" s="43"/>
    </row>
    <row r="173" spans="1:28" ht="15.75" customHeight="1" x14ac:dyDescent="0.25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50"/>
      <c r="V173" s="43"/>
      <c r="W173" s="43"/>
      <c r="X173" s="43"/>
      <c r="Y173" s="43"/>
      <c r="Z173" s="43"/>
      <c r="AA173" s="43"/>
      <c r="AB173" s="43"/>
    </row>
    <row r="174" spans="1:28" ht="15.75" customHeight="1" x14ac:dyDescent="0.25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50"/>
      <c r="V174" s="43"/>
      <c r="W174" s="43"/>
      <c r="X174" s="43"/>
      <c r="Y174" s="43"/>
      <c r="Z174" s="43"/>
      <c r="AA174" s="43"/>
      <c r="AB174" s="43"/>
    </row>
    <row r="175" spans="1:28" ht="15.75" customHeight="1" x14ac:dyDescent="0.25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50"/>
      <c r="V175" s="43"/>
      <c r="W175" s="43"/>
      <c r="X175" s="43"/>
      <c r="Y175" s="43"/>
      <c r="Z175" s="43"/>
      <c r="AA175" s="43"/>
      <c r="AB175" s="43"/>
    </row>
    <row r="176" spans="1:28" ht="15.75" customHeight="1" x14ac:dyDescent="0.25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50"/>
      <c r="V176" s="43"/>
      <c r="W176" s="43"/>
      <c r="X176" s="43"/>
      <c r="Y176" s="43"/>
      <c r="Z176" s="43"/>
      <c r="AA176" s="43"/>
      <c r="AB176" s="43"/>
    </row>
    <row r="177" spans="1:28" ht="15.75" customHeight="1" x14ac:dyDescent="0.25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50"/>
      <c r="V177" s="43"/>
      <c r="W177" s="43"/>
      <c r="X177" s="43"/>
      <c r="Y177" s="43"/>
      <c r="Z177" s="43"/>
      <c r="AA177" s="43"/>
      <c r="AB177" s="43"/>
    </row>
    <row r="178" spans="1:28" ht="15.75" customHeight="1" x14ac:dyDescent="0.25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50"/>
      <c r="V178" s="43"/>
      <c r="W178" s="43"/>
      <c r="X178" s="43"/>
      <c r="Y178" s="43"/>
      <c r="Z178" s="43"/>
      <c r="AA178" s="43"/>
      <c r="AB178" s="43"/>
    </row>
    <row r="179" spans="1:28" ht="15.75" customHeight="1" x14ac:dyDescent="0.25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50"/>
      <c r="V179" s="43"/>
      <c r="W179" s="43"/>
      <c r="X179" s="43"/>
      <c r="Y179" s="43"/>
      <c r="Z179" s="43"/>
      <c r="AA179" s="43"/>
      <c r="AB179" s="43"/>
    </row>
    <row r="180" spans="1:28" ht="15.75" customHeight="1" x14ac:dyDescent="0.25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50"/>
      <c r="V180" s="43"/>
      <c r="W180" s="43"/>
      <c r="X180" s="43"/>
      <c r="Y180" s="43"/>
      <c r="Z180" s="43"/>
      <c r="AA180" s="43"/>
      <c r="AB180" s="43"/>
    </row>
    <row r="181" spans="1:28" ht="15.75" customHeight="1" x14ac:dyDescent="0.25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50"/>
      <c r="V181" s="43"/>
      <c r="W181" s="43"/>
      <c r="X181" s="43"/>
      <c r="Y181" s="43"/>
      <c r="Z181" s="43"/>
      <c r="AA181" s="43"/>
      <c r="AB181" s="43"/>
    </row>
    <row r="182" spans="1:28" ht="15.75" customHeight="1" x14ac:dyDescent="0.25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50"/>
      <c r="V182" s="43"/>
      <c r="W182" s="43"/>
      <c r="X182" s="43"/>
      <c r="Y182" s="43"/>
      <c r="Z182" s="43"/>
      <c r="AA182" s="43"/>
      <c r="AB182" s="43"/>
    </row>
    <row r="183" spans="1:28" ht="15.75" customHeight="1" x14ac:dyDescent="0.25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50"/>
      <c r="V183" s="43"/>
      <c r="W183" s="43"/>
      <c r="X183" s="43"/>
      <c r="Y183" s="43"/>
      <c r="Z183" s="43"/>
      <c r="AA183" s="43"/>
      <c r="AB183" s="43"/>
    </row>
    <row r="184" spans="1:28" ht="15.75" customHeight="1" x14ac:dyDescent="0.25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50"/>
      <c r="V184" s="43"/>
      <c r="W184" s="43"/>
      <c r="X184" s="43"/>
      <c r="Y184" s="43"/>
      <c r="Z184" s="43"/>
      <c r="AA184" s="43"/>
      <c r="AB184" s="43"/>
    </row>
    <row r="185" spans="1:28" ht="15.75" customHeight="1" x14ac:dyDescent="0.25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50"/>
      <c r="V185" s="43"/>
      <c r="W185" s="43"/>
      <c r="X185" s="43"/>
      <c r="Y185" s="43"/>
      <c r="Z185" s="43"/>
      <c r="AA185" s="43"/>
      <c r="AB185" s="43"/>
    </row>
    <row r="186" spans="1:28" ht="15.75" customHeight="1" x14ac:dyDescent="0.25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50"/>
      <c r="V186" s="43"/>
      <c r="W186" s="43"/>
      <c r="X186" s="43"/>
      <c r="Y186" s="43"/>
      <c r="Z186" s="43"/>
      <c r="AA186" s="43"/>
      <c r="AB186" s="43"/>
    </row>
    <row r="187" spans="1:28" ht="15.75" customHeight="1" x14ac:dyDescent="0.25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50"/>
      <c r="V187" s="43"/>
      <c r="W187" s="43"/>
      <c r="X187" s="43"/>
      <c r="Y187" s="43"/>
      <c r="Z187" s="43"/>
      <c r="AA187" s="43"/>
      <c r="AB187" s="43"/>
    </row>
    <row r="188" spans="1:28" ht="15.75" customHeight="1" x14ac:dyDescent="0.25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50"/>
      <c r="V188" s="43"/>
      <c r="W188" s="43"/>
      <c r="X188" s="43"/>
      <c r="Y188" s="43"/>
      <c r="Z188" s="43"/>
      <c r="AA188" s="43"/>
      <c r="AB188" s="43"/>
    </row>
    <row r="189" spans="1:28" ht="15.75" customHeight="1" x14ac:dyDescent="0.25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50"/>
      <c r="V189" s="43"/>
      <c r="W189" s="43"/>
      <c r="X189" s="43"/>
      <c r="Y189" s="43"/>
      <c r="Z189" s="43"/>
      <c r="AA189" s="43"/>
      <c r="AB189" s="43"/>
    </row>
    <row r="190" spans="1:28" ht="15.75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50"/>
      <c r="V190" s="43"/>
      <c r="W190" s="43"/>
      <c r="X190" s="43"/>
      <c r="Y190" s="43"/>
      <c r="Z190" s="43"/>
      <c r="AA190" s="43"/>
      <c r="AB190" s="43"/>
    </row>
    <row r="191" spans="1:28" ht="15.75" customHeight="1" x14ac:dyDescent="0.25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50"/>
      <c r="V191" s="43"/>
      <c r="W191" s="43"/>
      <c r="X191" s="43"/>
      <c r="Y191" s="43"/>
      <c r="Z191" s="43"/>
      <c r="AA191" s="43"/>
      <c r="AB191" s="43"/>
    </row>
    <row r="192" spans="1:28" ht="15.75" customHeight="1" x14ac:dyDescent="0.25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50"/>
      <c r="V192" s="43"/>
      <c r="W192" s="43"/>
      <c r="X192" s="43"/>
      <c r="Y192" s="43"/>
      <c r="Z192" s="43"/>
      <c r="AA192" s="43"/>
      <c r="AB192" s="43"/>
    </row>
    <row r="193" spans="1:28" ht="15.75" customHeight="1" x14ac:dyDescent="0.25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50"/>
      <c r="V193" s="43"/>
      <c r="W193" s="43"/>
      <c r="X193" s="43"/>
      <c r="Y193" s="43"/>
      <c r="Z193" s="43"/>
      <c r="AA193" s="43"/>
      <c r="AB193" s="43"/>
    </row>
    <row r="194" spans="1:28" ht="15.75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50"/>
      <c r="V194" s="43"/>
      <c r="W194" s="43"/>
      <c r="X194" s="43"/>
      <c r="Y194" s="43"/>
      <c r="Z194" s="43"/>
      <c r="AA194" s="43"/>
      <c r="AB194" s="43"/>
    </row>
    <row r="195" spans="1:28" ht="15.75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50"/>
      <c r="V195" s="43"/>
      <c r="W195" s="43"/>
      <c r="X195" s="43"/>
      <c r="Y195" s="43"/>
      <c r="Z195" s="43"/>
      <c r="AA195" s="43"/>
      <c r="AB195" s="43"/>
    </row>
    <row r="196" spans="1:28" ht="15.75" customHeight="1" x14ac:dyDescent="0.25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50"/>
      <c r="V196" s="43"/>
      <c r="W196" s="43"/>
      <c r="X196" s="43"/>
      <c r="Y196" s="43"/>
      <c r="Z196" s="43"/>
      <c r="AA196" s="43"/>
      <c r="AB196" s="43"/>
    </row>
    <row r="197" spans="1:28" ht="15.75" customHeight="1" x14ac:dyDescent="0.25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50"/>
      <c r="V197" s="43"/>
      <c r="W197" s="43"/>
      <c r="X197" s="43"/>
      <c r="Y197" s="43"/>
      <c r="Z197" s="43"/>
      <c r="AA197" s="43"/>
      <c r="AB197" s="43"/>
    </row>
    <row r="198" spans="1:28" ht="15.75" customHeight="1" x14ac:dyDescent="0.25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50"/>
      <c r="V198" s="43"/>
      <c r="W198" s="43"/>
      <c r="X198" s="43"/>
      <c r="Y198" s="43"/>
      <c r="Z198" s="43"/>
      <c r="AA198" s="43"/>
      <c r="AB198" s="43"/>
    </row>
    <row r="199" spans="1:28" ht="15.75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50"/>
      <c r="V199" s="43"/>
      <c r="W199" s="43"/>
      <c r="X199" s="43"/>
      <c r="Y199" s="43"/>
      <c r="Z199" s="43"/>
      <c r="AA199" s="43"/>
      <c r="AB199" s="43"/>
    </row>
    <row r="200" spans="1:28" ht="15.75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50"/>
      <c r="V200" s="43"/>
      <c r="W200" s="43"/>
      <c r="X200" s="43"/>
      <c r="Y200" s="43"/>
      <c r="Z200" s="43"/>
      <c r="AA200" s="43"/>
      <c r="AB200" s="43"/>
    </row>
    <row r="201" spans="1:28" ht="15.75" customHeight="1" x14ac:dyDescent="0.25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50"/>
      <c r="V201" s="43"/>
      <c r="W201" s="43"/>
      <c r="X201" s="43"/>
      <c r="Y201" s="43"/>
      <c r="Z201" s="43"/>
      <c r="AA201" s="43"/>
      <c r="AB201" s="43"/>
    </row>
    <row r="202" spans="1:28" ht="15.75" customHeight="1" x14ac:dyDescent="0.25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50"/>
      <c r="V202" s="43"/>
      <c r="W202" s="43"/>
      <c r="X202" s="43"/>
      <c r="Y202" s="43"/>
      <c r="Z202" s="43"/>
      <c r="AA202" s="43"/>
      <c r="AB202" s="43"/>
    </row>
    <row r="203" spans="1:28" ht="15.75" customHeight="1" x14ac:dyDescent="0.25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50"/>
      <c r="V203" s="43"/>
      <c r="W203" s="43"/>
      <c r="X203" s="43"/>
      <c r="Y203" s="43"/>
      <c r="Z203" s="43"/>
      <c r="AA203" s="43"/>
      <c r="AB203" s="43"/>
    </row>
    <row r="204" spans="1:28" ht="15.75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50"/>
      <c r="V204" s="43"/>
      <c r="W204" s="43"/>
      <c r="X204" s="43"/>
      <c r="Y204" s="43"/>
      <c r="Z204" s="43"/>
      <c r="AA204" s="43"/>
      <c r="AB204" s="43"/>
    </row>
    <row r="205" spans="1:28" ht="15.75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50"/>
      <c r="V205" s="43"/>
      <c r="W205" s="43"/>
      <c r="X205" s="43"/>
      <c r="Y205" s="43"/>
      <c r="Z205" s="43"/>
      <c r="AA205" s="43"/>
      <c r="AB205" s="43"/>
    </row>
    <row r="206" spans="1:28" ht="15.75" customHeight="1" x14ac:dyDescent="0.25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50"/>
      <c r="V206" s="43"/>
      <c r="W206" s="43"/>
      <c r="X206" s="43"/>
      <c r="Y206" s="43"/>
      <c r="Z206" s="43"/>
      <c r="AA206" s="43"/>
      <c r="AB206" s="43"/>
    </row>
    <row r="207" spans="1:28" ht="15.75" customHeight="1" x14ac:dyDescent="0.25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50"/>
      <c r="V207" s="43"/>
      <c r="W207" s="43"/>
      <c r="X207" s="43"/>
      <c r="Y207" s="43"/>
      <c r="Z207" s="43"/>
      <c r="AA207" s="43"/>
      <c r="AB207" s="43"/>
    </row>
    <row r="208" spans="1:28" ht="15.75" customHeight="1" x14ac:dyDescent="0.25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50"/>
      <c r="V208" s="43"/>
      <c r="W208" s="43"/>
      <c r="X208" s="43"/>
      <c r="Y208" s="43"/>
      <c r="Z208" s="43"/>
      <c r="AA208" s="43"/>
      <c r="AB208" s="43"/>
    </row>
    <row r="209" spans="1:28" ht="15.75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50"/>
      <c r="V209" s="43"/>
      <c r="W209" s="43"/>
      <c r="X209" s="43"/>
      <c r="Y209" s="43"/>
      <c r="Z209" s="43"/>
      <c r="AA209" s="43"/>
      <c r="AB209" s="43"/>
    </row>
    <row r="210" spans="1:28" ht="15.75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50"/>
      <c r="V210" s="43"/>
      <c r="W210" s="43"/>
      <c r="X210" s="43"/>
      <c r="Y210" s="43"/>
      <c r="Z210" s="43"/>
      <c r="AA210" s="43"/>
      <c r="AB210" s="43"/>
    </row>
    <row r="211" spans="1:28" ht="15.75" customHeight="1" x14ac:dyDescent="0.25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50"/>
      <c r="V211" s="43"/>
      <c r="W211" s="43"/>
      <c r="X211" s="43"/>
      <c r="Y211" s="43"/>
      <c r="Z211" s="43"/>
      <c r="AA211" s="43"/>
      <c r="AB211" s="43"/>
    </row>
    <row r="212" spans="1:28" ht="15.75" customHeight="1" x14ac:dyDescent="0.25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50"/>
      <c r="V212" s="43"/>
      <c r="W212" s="43"/>
      <c r="X212" s="43"/>
      <c r="Y212" s="43"/>
      <c r="Z212" s="43"/>
      <c r="AA212" s="43"/>
      <c r="AB212" s="43"/>
    </row>
    <row r="213" spans="1:28" ht="15.75" customHeight="1" x14ac:dyDescent="0.25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50"/>
      <c r="V213" s="43"/>
      <c r="W213" s="43"/>
      <c r="X213" s="43"/>
      <c r="Y213" s="43"/>
      <c r="Z213" s="43"/>
      <c r="AA213" s="43"/>
      <c r="AB213" s="43"/>
    </row>
    <row r="214" spans="1:28" ht="15.75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50"/>
      <c r="V214" s="43"/>
      <c r="W214" s="43"/>
      <c r="X214" s="43"/>
      <c r="Y214" s="43"/>
      <c r="Z214" s="43"/>
      <c r="AA214" s="43"/>
      <c r="AB214" s="43"/>
    </row>
    <row r="215" spans="1:28" ht="15.75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50"/>
      <c r="V215" s="43"/>
      <c r="W215" s="43"/>
      <c r="X215" s="43"/>
      <c r="Y215" s="43"/>
      <c r="Z215" s="43"/>
      <c r="AA215" s="43"/>
      <c r="AB215" s="43"/>
    </row>
    <row r="216" spans="1:28" ht="15.75" customHeight="1" x14ac:dyDescent="0.25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50"/>
      <c r="V216" s="43"/>
      <c r="W216" s="43"/>
      <c r="X216" s="43"/>
      <c r="Y216" s="43"/>
      <c r="Z216" s="43"/>
      <c r="AA216" s="43"/>
      <c r="AB216" s="43"/>
    </row>
    <row r="217" spans="1:28" ht="15.75" customHeight="1" x14ac:dyDescent="0.25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50"/>
      <c r="V217" s="43"/>
      <c r="W217" s="43"/>
      <c r="X217" s="43"/>
      <c r="Y217" s="43"/>
      <c r="Z217" s="43"/>
      <c r="AA217" s="43"/>
      <c r="AB217" s="43"/>
    </row>
    <row r="218" spans="1:28" ht="15.75" customHeight="1" x14ac:dyDescent="0.25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50"/>
      <c r="V218" s="43"/>
      <c r="W218" s="43"/>
      <c r="X218" s="43"/>
      <c r="Y218" s="43"/>
      <c r="Z218" s="43"/>
      <c r="AA218" s="43"/>
      <c r="AB218" s="43"/>
    </row>
    <row r="219" spans="1:28" ht="15.75" customHeight="1" x14ac:dyDescent="0.25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50"/>
      <c r="V219" s="43"/>
      <c r="W219" s="43"/>
      <c r="X219" s="43"/>
      <c r="Y219" s="43"/>
      <c r="Z219" s="43"/>
      <c r="AA219" s="43"/>
      <c r="AB219" s="43"/>
    </row>
    <row r="220" spans="1:28" ht="15.75" customHeight="1" x14ac:dyDescent="0.25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50"/>
      <c r="V220" s="43"/>
      <c r="W220" s="43"/>
      <c r="X220" s="43"/>
      <c r="Y220" s="43"/>
      <c r="Z220" s="43"/>
      <c r="AA220" s="43"/>
      <c r="AB220" s="43"/>
    </row>
    <row r="221" spans="1:28" ht="15.75" customHeight="1" x14ac:dyDescent="0.25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50"/>
      <c r="V221" s="43"/>
      <c r="W221" s="43"/>
      <c r="X221" s="43"/>
      <c r="Y221" s="43"/>
      <c r="Z221" s="43"/>
      <c r="AA221" s="43"/>
      <c r="AB221" s="43"/>
    </row>
    <row r="222" spans="1:28" ht="15.75" customHeight="1" x14ac:dyDescent="0.25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50"/>
      <c r="V222" s="43"/>
      <c r="W222" s="43"/>
      <c r="X222" s="43"/>
      <c r="Y222" s="43"/>
      <c r="Z222" s="43"/>
      <c r="AA222" s="43"/>
      <c r="AB222" s="43"/>
    </row>
    <row r="223" spans="1:28" ht="15.75" customHeight="1" x14ac:dyDescent="0.25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50"/>
      <c r="V223" s="43"/>
      <c r="W223" s="43"/>
      <c r="X223" s="43"/>
      <c r="Y223" s="43"/>
      <c r="Z223" s="43"/>
      <c r="AA223" s="43"/>
      <c r="AB223" s="43"/>
    </row>
    <row r="224" spans="1:28" ht="15.75" customHeight="1" x14ac:dyDescent="0.25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50"/>
      <c r="V224" s="43"/>
      <c r="W224" s="43"/>
      <c r="X224" s="43"/>
      <c r="Y224" s="43"/>
      <c r="Z224" s="43"/>
      <c r="AA224" s="43"/>
      <c r="AB224" s="43"/>
    </row>
    <row r="225" spans="1:28" ht="15.75" customHeight="1" x14ac:dyDescent="0.25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50"/>
      <c r="V225" s="43"/>
      <c r="W225" s="43"/>
      <c r="X225" s="43"/>
      <c r="Y225" s="43"/>
      <c r="Z225" s="43"/>
      <c r="AA225" s="43"/>
      <c r="AB225" s="43"/>
    </row>
    <row r="226" spans="1:28" ht="15.75" customHeight="1" x14ac:dyDescent="0.25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50"/>
      <c r="V226" s="43"/>
      <c r="W226" s="43"/>
      <c r="X226" s="43"/>
      <c r="Y226" s="43"/>
      <c r="Z226" s="43"/>
      <c r="AA226" s="43"/>
      <c r="AB226" s="43"/>
    </row>
    <row r="227" spans="1:28" ht="15.75" customHeight="1" x14ac:dyDescent="0.25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50"/>
      <c r="V227" s="43"/>
      <c r="W227" s="43"/>
      <c r="X227" s="43"/>
      <c r="Y227" s="43"/>
      <c r="Z227" s="43"/>
      <c r="AA227" s="43"/>
      <c r="AB227" s="43"/>
    </row>
    <row r="228" spans="1:28" ht="15.75" customHeight="1" x14ac:dyDescent="0.25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50"/>
      <c r="V228" s="43"/>
      <c r="W228" s="43"/>
      <c r="X228" s="43"/>
      <c r="Y228" s="43"/>
      <c r="Z228" s="43"/>
      <c r="AA228" s="43"/>
      <c r="AB228" s="43"/>
    </row>
    <row r="229" spans="1:28" ht="15.75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50"/>
      <c r="V229" s="43"/>
      <c r="W229" s="43"/>
      <c r="X229" s="43"/>
      <c r="Y229" s="43"/>
      <c r="Z229" s="43"/>
      <c r="AA229" s="43"/>
      <c r="AB229" s="43"/>
    </row>
    <row r="230" spans="1:28" ht="15.75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50"/>
      <c r="V230" s="43"/>
      <c r="W230" s="43"/>
      <c r="X230" s="43"/>
      <c r="Y230" s="43"/>
      <c r="Z230" s="43"/>
      <c r="AA230" s="43"/>
      <c r="AB230" s="43"/>
    </row>
    <row r="231" spans="1:28" ht="15.75" customHeight="1" x14ac:dyDescent="0.25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50"/>
      <c r="V231" s="43"/>
      <c r="W231" s="43"/>
      <c r="X231" s="43"/>
      <c r="Y231" s="43"/>
      <c r="Z231" s="43"/>
      <c r="AA231" s="43"/>
      <c r="AB231" s="43"/>
    </row>
    <row r="232" spans="1:28" ht="15.75" customHeight="1" x14ac:dyDescent="0.25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50"/>
      <c r="V232" s="43"/>
      <c r="W232" s="43"/>
      <c r="X232" s="43"/>
      <c r="Y232" s="43"/>
      <c r="Z232" s="43"/>
      <c r="AA232" s="43"/>
      <c r="AB232" s="43"/>
    </row>
    <row r="233" spans="1:28" ht="15.75" customHeight="1" x14ac:dyDescent="0.25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50"/>
      <c r="V233" s="43"/>
      <c r="W233" s="43"/>
      <c r="X233" s="43"/>
      <c r="Y233" s="43"/>
      <c r="Z233" s="43"/>
      <c r="AA233" s="43"/>
      <c r="AB233" s="43"/>
    </row>
    <row r="234" spans="1:28" ht="15.75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50"/>
      <c r="V234" s="43"/>
      <c r="W234" s="43"/>
      <c r="X234" s="43"/>
      <c r="Y234" s="43"/>
      <c r="Z234" s="43"/>
      <c r="AA234" s="43"/>
      <c r="AB234" s="43"/>
    </row>
    <row r="235" spans="1:28" ht="15.75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50"/>
      <c r="V235" s="43"/>
      <c r="W235" s="43"/>
      <c r="X235" s="43"/>
      <c r="Y235" s="43"/>
      <c r="Z235" s="43"/>
      <c r="AA235" s="43"/>
      <c r="AB235" s="43"/>
    </row>
    <row r="236" spans="1:28" ht="15.75" customHeight="1" x14ac:dyDescent="0.25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50"/>
      <c r="V236" s="43"/>
      <c r="W236" s="43"/>
      <c r="X236" s="43"/>
      <c r="Y236" s="43"/>
      <c r="Z236" s="43"/>
      <c r="AA236" s="43"/>
      <c r="AB236" s="43"/>
    </row>
    <row r="237" spans="1:28" ht="15.75" customHeight="1" x14ac:dyDescent="0.25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50"/>
      <c r="V237" s="43"/>
      <c r="W237" s="43"/>
      <c r="X237" s="43"/>
      <c r="Y237" s="43"/>
      <c r="Z237" s="43"/>
      <c r="AA237" s="43"/>
      <c r="AB237" s="43"/>
    </row>
    <row r="238" spans="1:28" ht="15.75" customHeight="1" x14ac:dyDescent="0.25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50"/>
      <c r="V238" s="43"/>
      <c r="W238" s="43"/>
      <c r="X238" s="43"/>
      <c r="Y238" s="43"/>
      <c r="Z238" s="43"/>
      <c r="AA238" s="43"/>
      <c r="AB238" s="43"/>
    </row>
    <row r="239" spans="1:28" ht="15.75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</row>
    <row r="240" spans="1:28" ht="15.75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</row>
    <row r="241" spans="1:28" ht="15.75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</row>
    <row r="242" spans="1:28" ht="15.75" customHeight="1" x14ac:dyDescent="0.25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</row>
    <row r="243" spans="1:28" ht="15.75" customHeight="1" x14ac:dyDescent="0.25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</row>
    <row r="244" spans="1:28" ht="15.75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</row>
    <row r="245" spans="1:28" ht="15.75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</row>
    <row r="246" spans="1:28" ht="15.75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</row>
    <row r="247" spans="1:28" ht="15.75" customHeight="1" x14ac:dyDescent="0.25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</row>
    <row r="248" spans="1:28" ht="15.75" customHeight="1" x14ac:dyDescent="0.25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</row>
    <row r="249" spans="1:28" ht="15.75" customHeight="1" x14ac:dyDescent="0.25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</row>
    <row r="250" spans="1:28" ht="15.75" customHeight="1" x14ac:dyDescent="0.25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</row>
    <row r="251" spans="1:28" ht="15.75" customHeight="1" x14ac:dyDescent="0.25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</row>
    <row r="252" spans="1:28" ht="15.75" customHeight="1" x14ac:dyDescent="0.25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</row>
    <row r="253" spans="1:28" ht="15.75" customHeight="1" x14ac:dyDescent="0.25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</row>
    <row r="254" spans="1:28" ht="15.75" customHeight="1" x14ac:dyDescent="0.25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</row>
    <row r="255" spans="1:28" ht="15.75" customHeight="1" x14ac:dyDescent="0.25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</row>
    <row r="256" spans="1:28" ht="15.75" customHeight="1" x14ac:dyDescent="0.25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</row>
    <row r="257" spans="1:28" ht="15.75" customHeight="1" x14ac:dyDescent="0.25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</row>
    <row r="258" spans="1:28" ht="15.75" customHeight="1" x14ac:dyDescent="0.25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</row>
    <row r="259" spans="1:28" ht="15.75" customHeight="1" x14ac:dyDescent="0.25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</row>
    <row r="260" spans="1:28" ht="15.75" customHeight="1" x14ac:dyDescent="0.25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</row>
    <row r="261" spans="1:28" ht="15.75" customHeight="1" x14ac:dyDescent="0.25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</row>
    <row r="262" spans="1:28" ht="15.75" customHeight="1" x14ac:dyDescent="0.25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</row>
    <row r="263" spans="1:28" ht="15.75" customHeight="1" x14ac:dyDescent="0.25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</row>
    <row r="264" spans="1:28" ht="15.75" customHeight="1" x14ac:dyDescent="0.25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</row>
    <row r="265" spans="1:28" ht="15.75" customHeight="1" x14ac:dyDescent="0.25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</row>
    <row r="266" spans="1:28" ht="15.75" customHeight="1" x14ac:dyDescent="0.25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</row>
    <row r="267" spans="1:28" ht="15.75" customHeight="1" x14ac:dyDescent="0.25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</row>
    <row r="268" spans="1:28" ht="15.75" customHeight="1" x14ac:dyDescent="0.25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</row>
    <row r="269" spans="1:28" ht="15.75" customHeight="1" x14ac:dyDescent="0.25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</row>
    <row r="270" spans="1:28" ht="15.75" customHeight="1" x14ac:dyDescent="0.25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</row>
    <row r="271" spans="1:28" ht="15.75" customHeight="1" x14ac:dyDescent="0.25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</row>
    <row r="272" spans="1:28" ht="15.75" customHeight="1" x14ac:dyDescent="0.25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</row>
    <row r="273" spans="1:28" ht="15.75" customHeight="1" x14ac:dyDescent="0.25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</row>
    <row r="274" spans="1:28" ht="15.75" customHeight="1" x14ac:dyDescent="0.25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</row>
    <row r="275" spans="1:28" ht="15.75" customHeight="1" x14ac:dyDescent="0.25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</row>
    <row r="276" spans="1:28" ht="15.75" customHeight="1" x14ac:dyDescent="0.25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</row>
    <row r="277" spans="1:28" ht="15.75" customHeight="1" x14ac:dyDescent="0.25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</row>
    <row r="278" spans="1:28" ht="15.75" customHeight="1" x14ac:dyDescent="0.25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</row>
    <row r="279" spans="1:28" ht="15.75" customHeight="1" x14ac:dyDescent="0.25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</row>
    <row r="280" spans="1:28" ht="15.75" customHeight="1" x14ac:dyDescent="0.25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</row>
    <row r="281" spans="1:28" ht="15.75" customHeight="1" x14ac:dyDescent="0.25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</row>
    <row r="282" spans="1:28" ht="15.75" customHeight="1" x14ac:dyDescent="0.25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</row>
    <row r="283" spans="1:28" ht="15.75" customHeight="1" x14ac:dyDescent="0.25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</row>
    <row r="284" spans="1:28" ht="15.75" customHeight="1" x14ac:dyDescent="0.25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</row>
    <row r="285" spans="1:28" ht="15.75" customHeight="1" x14ac:dyDescent="0.25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</row>
    <row r="286" spans="1:28" ht="15.75" customHeight="1" x14ac:dyDescent="0.25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</row>
    <row r="287" spans="1:28" ht="15.75" customHeight="1" x14ac:dyDescent="0.25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</row>
    <row r="288" spans="1:28" ht="15.75" customHeight="1" x14ac:dyDescent="0.25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</row>
    <row r="289" spans="1:28" ht="15.75" customHeight="1" x14ac:dyDescent="0.25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</row>
    <row r="290" spans="1:28" ht="15.75" customHeight="1" x14ac:dyDescent="0.25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</row>
    <row r="291" spans="1:28" ht="15.75" customHeight="1" x14ac:dyDescent="0.25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</row>
    <row r="292" spans="1:28" ht="15.75" customHeight="1" x14ac:dyDescent="0.25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</row>
    <row r="293" spans="1:28" ht="15.75" customHeight="1" x14ac:dyDescent="0.25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</row>
    <row r="294" spans="1:28" ht="15.75" customHeight="1" x14ac:dyDescent="0.25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</row>
    <row r="295" spans="1:28" ht="15.75" customHeight="1" x14ac:dyDescent="0.25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</row>
    <row r="296" spans="1:28" ht="15.75" customHeight="1" x14ac:dyDescent="0.25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</row>
    <row r="297" spans="1:28" ht="15.75" customHeight="1" x14ac:dyDescent="0.25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</row>
    <row r="298" spans="1:28" ht="15.75" customHeight="1" x14ac:dyDescent="0.25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</row>
    <row r="299" spans="1:28" ht="15.75" customHeight="1" x14ac:dyDescent="0.25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</row>
    <row r="300" spans="1:28" ht="15.75" customHeight="1" x14ac:dyDescent="0.25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</row>
    <row r="301" spans="1:28" ht="15.75" customHeight="1" x14ac:dyDescent="0.25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</row>
    <row r="302" spans="1:28" ht="15.75" customHeight="1" x14ac:dyDescent="0.25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</row>
    <row r="303" spans="1:28" ht="15.75" customHeight="1" x14ac:dyDescent="0.25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</row>
    <row r="304" spans="1:28" ht="15.75" customHeight="1" x14ac:dyDescent="0.25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</row>
    <row r="305" spans="1:28" ht="15.75" customHeight="1" x14ac:dyDescent="0.25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</row>
    <row r="306" spans="1:28" ht="15.75" customHeight="1" x14ac:dyDescent="0.25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</row>
    <row r="307" spans="1:28" ht="15.75" customHeight="1" x14ac:dyDescent="0.25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</row>
    <row r="308" spans="1:28" ht="15.75" customHeight="1" x14ac:dyDescent="0.25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</row>
    <row r="309" spans="1:28" ht="15.75" customHeight="1" x14ac:dyDescent="0.25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</row>
    <row r="310" spans="1:28" ht="15.75" customHeight="1" x14ac:dyDescent="0.25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</row>
    <row r="311" spans="1:28" ht="15.75" customHeight="1" x14ac:dyDescent="0.25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</row>
    <row r="312" spans="1:28" ht="15.75" customHeight="1" x14ac:dyDescent="0.25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</row>
    <row r="313" spans="1:28" ht="15.75" customHeight="1" x14ac:dyDescent="0.25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</row>
    <row r="314" spans="1:28" ht="15.75" customHeight="1" x14ac:dyDescent="0.25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</row>
    <row r="315" spans="1:28" ht="15.75" customHeight="1" x14ac:dyDescent="0.25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</row>
    <row r="316" spans="1:28" ht="15.75" customHeight="1" x14ac:dyDescent="0.25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</row>
    <row r="317" spans="1:28" ht="15.75" customHeight="1" x14ac:dyDescent="0.25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</row>
    <row r="318" spans="1:28" ht="15.75" customHeight="1" x14ac:dyDescent="0.25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</row>
    <row r="319" spans="1:28" ht="15.75" customHeight="1" x14ac:dyDescent="0.25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</row>
    <row r="320" spans="1:28" ht="15.75" customHeight="1" x14ac:dyDescent="0.25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</row>
    <row r="321" spans="1:28" ht="15.75" customHeight="1" x14ac:dyDescent="0.25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</row>
    <row r="322" spans="1:28" ht="15.75" customHeight="1" x14ac:dyDescent="0.25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</row>
    <row r="323" spans="1:28" ht="15.75" customHeight="1" x14ac:dyDescent="0.25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</row>
    <row r="324" spans="1:28" ht="15.75" customHeight="1" x14ac:dyDescent="0.25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</row>
    <row r="325" spans="1:28" ht="15.75" customHeight="1" x14ac:dyDescent="0.25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</row>
    <row r="326" spans="1:28" ht="15.75" customHeight="1" x14ac:dyDescent="0.25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</row>
    <row r="327" spans="1:28" ht="15.75" customHeight="1" x14ac:dyDescent="0.25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</row>
    <row r="328" spans="1:28" ht="15.75" customHeight="1" x14ac:dyDescent="0.25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</row>
    <row r="329" spans="1:28" ht="15.75" customHeight="1" x14ac:dyDescent="0.25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</row>
    <row r="330" spans="1:28" ht="15.75" customHeight="1" x14ac:dyDescent="0.25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</row>
    <row r="331" spans="1:28" ht="15.75" customHeight="1" x14ac:dyDescent="0.25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</row>
    <row r="332" spans="1:28" ht="15.75" customHeight="1" x14ac:dyDescent="0.25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</row>
    <row r="333" spans="1:28" ht="15.75" customHeight="1" x14ac:dyDescent="0.25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</row>
    <row r="334" spans="1:28" ht="15.75" customHeight="1" x14ac:dyDescent="0.25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</row>
    <row r="335" spans="1:28" ht="15.75" customHeight="1" x14ac:dyDescent="0.25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</row>
    <row r="336" spans="1:28" ht="15.75" customHeight="1" x14ac:dyDescent="0.25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</row>
    <row r="337" spans="1:28" ht="15.75" customHeight="1" x14ac:dyDescent="0.25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</row>
    <row r="338" spans="1:28" ht="15.75" customHeight="1" x14ac:dyDescent="0.25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</row>
    <row r="339" spans="1:28" ht="15.75" customHeight="1" x14ac:dyDescent="0.25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</row>
    <row r="340" spans="1:28" ht="15.75" customHeight="1" x14ac:dyDescent="0.25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</row>
    <row r="341" spans="1:28" ht="15.75" customHeight="1" x14ac:dyDescent="0.25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</row>
    <row r="342" spans="1:28" ht="15.75" customHeight="1" x14ac:dyDescent="0.25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</row>
    <row r="343" spans="1:28" ht="15.75" customHeight="1" x14ac:dyDescent="0.25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</row>
    <row r="344" spans="1:28" ht="15.75" customHeight="1" x14ac:dyDescent="0.25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</row>
    <row r="345" spans="1:28" ht="15.75" customHeight="1" x14ac:dyDescent="0.25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</row>
    <row r="346" spans="1:28" ht="15.75" customHeight="1" x14ac:dyDescent="0.25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</row>
    <row r="347" spans="1:28" ht="15.75" customHeight="1" x14ac:dyDescent="0.25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</row>
    <row r="348" spans="1:28" ht="15.75" customHeight="1" x14ac:dyDescent="0.25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</row>
    <row r="349" spans="1:28" ht="15.75" customHeight="1" x14ac:dyDescent="0.25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</row>
    <row r="350" spans="1:28" ht="15.75" customHeight="1" x14ac:dyDescent="0.25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</row>
    <row r="351" spans="1:28" ht="15.75" customHeight="1" x14ac:dyDescent="0.25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</row>
    <row r="352" spans="1:28" ht="15.75" customHeight="1" x14ac:dyDescent="0.25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</row>
    <row r="353" spans="1:28" ht="15.75" customHeight="1" x14ac:dyDescent="0.25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</row>
    <row r="354" spans="1:28" ht="15.75" customHeight="1" x14ac:dyDescent="0.25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</row>
    <row r="355" spans="1:28" ht="15.75" customHeight="1" x14ac:dyDescent="0.25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</row>
    <row r="356" spans="1:28" ht="15.75" customHeight="1" x14ac:dyDescent="0.25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</row>
    <row r="357" spans="1:28" ht="15.75" customHeight="1" x14ac:dyDescent="0.25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</row>
    <row r="358" spans="1:28" ht="15.75" customHeight="1" x14ac:dyDescent="0.25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</row>
    <row r="359" spans="1:28" ht="15.75" customHeight="1" x14ac:dyDescent="0.25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</row>
    <row r="360" spans="1:28" ht="15.75" customHeight="1" x14ac:dyDescent="0.25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</row>
    <row r="361" spans="1:28" ht="15.75" customHeight="1" x14ac:dyDescent="0.25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</row>
    <row r="362" spans="1:28" ht="15.75" customHeight="1" x14ac:dyDescent="0.25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</row>
    <row r="363" spans="1:28" ht="15.75" customHeight="1" x14ac:dyDescent="0.25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</row>
    <row r="364" spans="1:28" ht="15.75" customHeight="1" x14ac:dyDescent="0.25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</row>
    <row r="365" spans="1:28" ht="15.75" customHeight="1" x14ac:dyDescent="0.25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</row>
    <row r="366" spans="1:28" ht="15.75" customHeight="1" x14ac:dyDescent="0.25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</row>
    <row r="367" spans="1:28" ht="15.75" customHeight="1" x14ac:dyDescent="0.25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</row>
    <row r="368" spans="1:28" ht="15.75" customHeight="1" x14ac:dyDescent="0.25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</row>
    <row r="369" spans="1:28" ht="15.75" customHeight="1" x14ac:dyDescent="0.25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</row>
    <row r="370" spans="1:28" ht="15.75" customHeight="1" x14ac:dyDescent="0.25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</row>
    <row r="371" spans="1:28" ht="15.75" customHeight="1" x14ac:dyDescent="0.25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</row>
    <row r="372" spans="1:28" ht="15.75" customHeight="1" x14ac:dyDescent="0.25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</row>
    <row r="373" spans="1:28" ht="15.75" customHeight="1" x14ac:dyDescent="0.25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</row>
    <row r="374" spans="1:28" ht="15.75" customHeight="1" x14ac:dyDescent="0.25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</row>
    <row r="375" spans="1:28" ht="15.75" customHeight="1" x14ac:dyDescent="0.25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</row>
    <row r="376" spans="1:28" ht="15.75" customHeight="1" x14ac:dyDescent="0.25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</row>
    <row r="377" spans="1:28" ht="15.75" customHeight="1" x14ac:dyDescent="0.25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</row>
    <row r="378" spans="1:28" ht="15.75" customHeight="1" x14ac:dyDescent="0.25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</row>
    <row r="379" spans="1:28" ht="15.75" customHeight="1" x14ac:dyDescent="0.25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</row>
    <row r="380" spans="1:28" ht="15.75" customHeight="1" x14ac:dyDescent="0.25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</row>
    <row r="381" spans="1:28" ht="15.75" customHeight="1" x14ac:dyDescent="0.25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</row>
    <row r="382" spans="1:28" ht="15.75" customHeight="1" x14ac:dyDescent="0.25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</row>
    <row r="383" spans="1:28" ht="15.75" customHeight="1" x14ac:dyDescent="0.25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</row>
    <row r="384" spans="1:28" ht="15.75" customHeight="1" x14ac:dyDescent="0.25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</row>
    <row r="385" spans="1:28" ht="15.75" customHeight="1" x14ac:dyDescent="0.25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</row>
    <row r="386" spans="1:28" ht="15.75" customHeight="1" x14ac:dyDescent="0.25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</row>
    <row r="387" spans="1:28" ht="15.75" customHeight="1" x14ac:dyDescent="0.25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</row>
    <row r="388" spans="1:28" ht="15.75" customHeight="1" x14ac:dyDescent="0.25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</row>
    <row r="389" spans="1:28" ht="15.75" customHeight="1" x14ac:dyDescent="0.25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</row>
    <row r="390" spans="1:28" ht="15.75" customHeight="1" x14ac:dyDescent="0.25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</row>
    <row r="391" spans="1:28" ht="15.75" customHeight="1" x14ac:dyDescent="0.25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</row>
    <row r="392" spans="1:28" ht="15.75" customHeight="1" x14ac:dyDescent="0.25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</row>
    <row r="393" spans="1:28" ht="15.75" customHeight="1" x14ac:dyDescent="0.25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</row>
    <row r="394" spans="1:28" ht="15.75" customHeight="1" x14ac:dyDescent="0.25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</row>
    <row r="395" spans="1:28" ht="15.75" customHeight="1" x14ac:dyDescent="0.25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</row>
    <row r="396" spans="1:28" ht="15.75" customHeight="1" x14ac:dyDescent="0.25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</row>
    <row r="397" spans="1:28" ht="15.75" customHeight="1" x14ac:dyDescent="0.25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</row>
    <row r="398" spans="1:28" ht="15.75" customHeight="1" x14ac:dyDescent="0.25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</row>
    <row r="399" spans="1:28" ht="15.75" customHeight="1" x14ac:dyDescent="0.25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</row>
    <row r="400" spans="1:28" ht="15.75" customHeight="1" x14ac:dyDescent="0.25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</row>
    <row r="401" spans="1:28" ht="15.75" customHeight="1" x14ac:dyDescent="0.25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</row>
    <row r="402" spans="1:28" ht="15.75" customHeight="1" x14ac:dyDescent="0.25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</row>
    <row r="403" spans="1:28" ht="15.75" customHeight="1" x14ac:dyDescent="0.25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</row>
    <row r="404" spans="1:28" ht="15.75" customHeight="1" x14ac:dyDescent="0.25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</row>
    <row r="405" spans="1:28" ht="15.75" customHeight="1" x14ac:dyDescent="0.25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</row>
    <row r="406" spans="1:28" ht="15.75" customHeight="1" x14ac:dyDescent="0.25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</row>
    <row r="407" spans="1:28" ht="15.75" customHeight="1" x14ac:dyDescent="0.25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</row>
    <row r="408" spans="1:28" ht="15.75" customHeight="1" x14ac:dyDescent="0.25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</row>
    <row r="409" spans="1:28" ht="15.75" customHeight="1" x14ac:dyDescent="0.25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</row>
    <row r="410" spans="1:28" ht="15.75" customHeight="1" x14ac:dyDescent="0.25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</row>
    <row r="411" spans="1:28" ht="15.75" customHeight="1" x14ac:dyDescent="0.25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</row>
    <row r="412" spans="1:28" ht="15.75" customHeight="1" x14ac:dyDescent="0.25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</row>
    <row r="413" spans="1:28" ht="15.75" customHeight="1" x14ac:dyDescent="0.25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</row>
    <row r="414" spans="1:28" ht="15.75" customHeight="1" x14ac:dyDescent="0.25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</row>
    <row r="415" spans="1:28" ht="15.75" customHeight="1" x14ac:dyDescent="0.25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</row>
    <row r="416" spans="1:28" ht="15.75" customHeight="1" x14ac:dyDescent="0.25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</row>
    <row r="417" spans="1:28" ht="15.75" customHeight="1" x14ac:dyDescent="0.25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</row>
    <row r="418" spans="1:28" ht="15.75" customHeight="1" x14ac:dyDescent="0.25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</row>
    <row r="419" spans="1:28" ht="15.75" customHeight="1" x14ac:dyDescent="0.25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</row>
    <row r="420" spans="1:28" ht="15.75" customHeight="1" x14ac:dyDescent="0.25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</row>
    <row r="421" spans="1:28" ht="15.75" customHeight="1" x14ac:dyDescent="0.25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</row>
    <row r="422" spans="1:28" ht="15.75" customHeight="1" x14ac:dyDescent="0.25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</row>
    <row r="423" spans="1:28" ht="15.75" customHeight="1" x14ac:dyDescent="0.25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</row>
    <row r="424" spans="1:28" ht="15.75" customHeight="1" x14ac:dyDescent="0.25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</row>
    <row r="425" spans="1:28" ht="15.75" customHeight="1" x14ac:dyDescent="0.25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</row>
    <row r="426" spans="1:28" ht="15.75" customHeight="1" x14ac:dyDescent="0.25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</row>
    <row r="427" spans="1:28" ht="15.75" customHeight="1" x14ac:dyDescent="0.25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</row>
    <row r="428" spans="1:28" ht="15.75" customHeight="1" x14ac:dyDescent="0.25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</row>
    <row r="429" spans="1:28" ht="15.75" customHeight="1" x14ac:dyDescent="0.25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</row>
    <row r="430" spans="1:28" ht="15.75" customHeight="1" x14ac:dyDescent="0.25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</row>
    <row r="431" spans="1:28" ht="15.75" customHeight="1" x14ac:dyDescent="0.25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</row>
    <row r="432" spans="1:28" ht="15.75" customHeight="1" x14ac:dyDescent="0.25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</row>
    <row r="433" spans="1:28" ht="15.75" customHeight="1" x14ac:dyDescent="0.25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</row>
    <row r="434" spans="1:28" ht="15.75" customHeight="1" x14ac:dyDescent="0.25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</row>
    <row r="435" spans="1:28" ht="15.75" customHeight="1" x14ac:dyDescent="0.25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</row>
    <row r="436" spans="1:28" ht="15.75" customHeight="1" x14ac:dyDescent="0.25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</row>
    <row r="437" spans="1:28" ht="15.75" customHeight="1" x14ac:dyDescent="0.25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</row>
    <row r="438" spans="1:28" ht="15.75" customHeight="1" x14ac:dyDescent="0.25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</row>
    <row r="439" spans="1:28" ht="15.75" customHeight="1" x14ac:dyDescent="0.25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</row>
    <row r="440" spans="1:28" ht="15.75" customHeight="1" x14ac:dyDescent="0.25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</row>
    <row r="441" spans="1:28" ht="15.75" customHeight="1" x14ac:dyDescent="0.25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</row>
    <row r="442" spans="1:28" ht="15.75" customHeight="1" x14ac:dyDescent="0.25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</row>
    <row r="443" spans="1:28" ht="15.75" customHeight="1" x14ac:dyDescent="0.25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</row>
    <row r="444" spans="1:28" ht="15.75" customHeight="1" x14ac:dyDescent="0.25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</row>
    <row r="445" spans="1:28" ht="15.75" customHeight="1" x14ac:dyDescent="0.25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</row>
    <row r="446" spans="1:28" ht="15.75" customHeight="1" x14ac:dyDescent="0.25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</row>
    <row r="447" spans="1:28" ht="15.75" customHeight="1" x14ac:dyDescent="0.25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</row>
    <row r="448" spans="1:28" ht="15.75" customHeight="1" x14ac:dyDescent="0.25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</row>
    <row r="449" spans="1:28" ht="15.75" customHeight="1" x14ac:dyDescent="0.25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</row>
    <row r="450" spans="1:28" ht="15.75" customHeight="1" x14ac:dyDescent="0.25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</row>
    <row r="451" spans="1:28" ht="15.75" customHeight="1" x14ac:dyDescent="0.25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</row>
    <row r="452" spans="1:28" ht="15.75" customHeight="1" x14ac:dyDescent="0.25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</row>
    <row r="453" spans="1:28" ht="15.75" customHeight="1" x14ac:dyDescent="0.25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</row>
    <row r="454" spans="1:28" ht="15.75" customHeight="1" x14ac:dyDescent="0.25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</row>
    <row r="455" spans="1:28" ht="15.75" customHeight="1" x14ac:dyDescent="0.25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</row>
    <row r="456" spans="1:28" ht="15.75" customHeight="1" x14ac:dyDescent="0.25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</row>
    <row r="457" spans="1:28" ht="15.75" customHeight="1" x14ac:dyDescent="0.25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</row>
    <row r="458" spans="1:28" ht="15.75" customHeight="1" x14ac:dyDescent="0.25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</row>
    <row r="459" spans="1:28" ht="15.75" customHeight="1" x14ac:dyDescent="0.25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</row>
    <row r="460" spans="1:28" ht="15.75" customHeight="1" x14ac:dyDescent="0.25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</row>
    <row r="461" spans="1:28" ht="15.75" customHeight="1" x14ac:dyDescent="0.25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</row>
    <row r="462" spans="1:28" ht="15.75" customHeight="1" x14ac:dyDescent="0.25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</row>
    <row r="463" spans="1:28" ht="15.75" customHeight="1" x14ac:dyDescent="0.25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</row>
    <row r="464" spans="1:28" ht="15.75" customHeight="1" x14ac:dyDescent="0.25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</row>
    <row r="465" spans="1:28" ht="15.75" customHeight="1" x14ac:dyDescent="0.25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</row>
    <row r="466" spans="1:28" ht="15.75" customHeight="1" x14ac:dyDescent="0.25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</row>
    <row r="467" spans="1:28" ht="15.75" customHeight="1" x14ac:dyDescent="0.25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</row>
    <row r="468" spans="1:28" ht="15.75" customHeight="1" x14ac:dyDescent="0.25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</row>
    <row r="469" spans="1:28" ht="15.75" customHeight="1" x14ac:dyDescent="0.25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</row>
    <row r="470" spans="1:28" ht="15.75" customHeight="1" x14ac:dyDescent="0.25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</row>
    <row r="471" spans="1:28" ht="15.75" customHeight="1" x14ac:dyDescent="0.25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</row>
    <row r="472" spans="1:28" ht="15.75" customHeight="1" x14ac:dyDescent="0.25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</row>
    <row r="473" spans="1:28" ht="15.75" customHeight="1" x14ac:dyDescent="0.25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</row>
    <row r="474" spans="1:28" ht="15.75" customHeight="1" x14ac:dyDescent="0.25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</row>
    <row r="475" spans="1:28" ht="15.75" customHeight="1" x14ac:dyDescent="0.25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</row>
    <row r="476" spans="1:28" ht="15.75" customHeight="1" x14ac:dyDescent="0.25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</row>
    <row r="477" spans="1:28" ht="15.75" customHeight="1" x14ac:dyDescent="0.25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</row>
    <row r="478" spans="1:28" ht="15.75" customHeight="1" x14ac:dyDescent="0.25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</row>
    <row r="479" spans="1:28" ht="15.75" customHeight="1" x14ac:dyDescent="0.25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</row>
    <row r="480" spans="1:28" ht="15.75" customHeight="1" x14ac:dyDescent="0.25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</row>
    <row r="481" spans="1:28" ht="15.75" customHeight="1" x14ac:dyDescent="0.25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</row>
    <row r="482" spans="1:28" ht="15.75" customHeight="1" x14ac:dyDescent="0.25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</row>
    <row r="483" spans="1:28" ht="15.75" customHeight="1" x14ac:dyDescent="0.25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</row>
    <row r="484" spans="1:28" ht="15.75" customHeight="1" x14ac:dyDescent="0.25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</row>
    <row r="485" spans="1:28" ht="15.75" customHeight="1" x14ac:dyDescent="0.25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</row>
    <row r="486" spans="1:28" ht="15.75" customHeight="1" x14ac:dyDescent="0.25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</row>
    <row r="487" spans="1:28" ht="15.75" customHeight="1" x14ac:dyDescent="0.25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</row>
    <row r="488" spans="1:28" ht="15.75" customHeight="1" x14ac:dyDescent="0.25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</row>
    <row r="489" spans="1:28" ht="15.75" customHeight="1" x14ac:dyDescent="0.25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</row>
    <row r="490" spans="1:28" ht="15.75" customHeight="1" x14ac:dyDescent="0.25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</row>
    <row r="491" spans="1:28" ht="15.75" customHeight="1" x14ac:dyDescent="0.25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</row>
    <row r="492" spans="1:28" ht="15.75" customHeight="1" x14ac:dyDescent="0.25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</row>
    <row r="493" spans="1:28" ht="15.75" customHeight="1" x14ac:dyDescent="0.25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</row>
    <row r="494" spans="1:28" ht="15.75" customHeight="1" x14ac:dyDescent="0.25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</row>
    <row r="495" spans="1:28" ht="15.75" customHeight="1" x14ac:dyDescent="0.25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</row>
    <row r="496" spans="1:28" ht="15.75" customHeight="1" x14ac:dyDescent="0.25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</row>
    <row r="497" spans="1:28" ht="15.75" customHeight="1" x14ac:dyDescent="0.25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</row>
    <row r="498" spans="1:28" ht="15.75" customHeight="1" x14ac:dyDescent="0.25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</row>
    <row r="499" spans="1:28" ht="15.75" customHeight="1" x14ac:dyDescent="0.25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</row>
    <row r="500" spans="1:28" ht="15.75" customHeight="1" x14ac:dyDescent="0.25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</row>
    <row r="501" spans="1:28" ht="15.75" customHeight="1" x14ac:dyDescent="0.25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</row>
    <row r="502" spans="1:28" ht="15.75" customHeight="1" x14ac:dyDescent="0.25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</row>
    <row r="503" spans="1:28" ht="15.75" customHeight="1" x14ac:dyDescent="0.25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</row>
    <row r="504" spans="1:28" ht="15.75" customHeight="1" x14ac:dyDescent="0.25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</row>
    <row r="505" spans="1:28" ht="15.75" customHeight="1" x14ac:dyDescent="0.25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</row>
    <row r="506" spans="1:28" ht="15.75" customHeight="1" x14ac:dyDescent="0.25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</row>
    <row r="507" spans="1:28" ht="15.75" customHeight="1" x14ac:dyDescent="0.25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</row>
    <row r="508" spans="1:28" ht="15.75" customHeight="1" x14ac:dyDescent="0.25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</row>
    <row r="509" spans="1:28" ht="15.75" customHeight="1" x14ac:dyDescent="0.25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</row>
    <row r="510" spans="1:28" ht="15.75" customHeight="1" x14ac:dyDescent="0.25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</row>
    <row r="511" spans="1:28" ht="15.75" customHeight="1" x14ac:dyDescent="0.25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</row>
    <row r="512" spans="1:28" ht="15.75" customHeight="1" x14ac:dyDescent="0.25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</row>
    <row r="513" spans="1:28" ht="15.75" customHeight="1" x14ac:dyDescent="0.25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</row>
    <row r="514" spans="1:28" ht="15.75" customHeight="1" x14ac:dyDescent="0.25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</row>
    <row r="515" spans="1:28" ht="15.75" customHeight="1" x14ac:dyDescent="0.25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</row>
    <row r="516" spans="1:28" ht="15.75" customHeight="1" x14ac:dyDescent="0.25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</row>
    <row r="517" spans="1:28" ht="15.75" customHeight="1" x14ac:dyDescent="0.25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</row>
    <row r="518" spans="1:28" ht="15.75" customHeight="1" x14ac:dyDescent="0.25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</row>
    <row r="519" spans="1:28" ht="15.75" customHeight="1" x14ac:dyDescent="0.25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</row>
    <row r="520" spans="1:28" ht="15.75" customHeight="1" x14ac:dyDescent="0.25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</row>
    <row r="521" spans="1:28" ht="15.75" customHeight="1" x14ac:dyDescent="0.25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</row>
    <row r="522" spans="1:28" ht="15.75" customHeight="1" x14ac:dyDescent="0.25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</row>
    <row r="523" spans="1:28" ht="15.75" customHeight="1" x14ac:dyDescent="0.25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</row>
    <row r="524" spans="1:28" ht="15.75" customHeight="1" x14ac:dyDescent="0.25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</row>
    <row r="525" spans="1:28" ht="15.75" customHeight="1" x14ac:dyDescent="0.25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</row>
    <row r="526" spans="1:28" ht="15.75" customHeight="1" x14ac:dyDescent="0.25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</row>
    <row r="527" spans="1:28" ht="15.75" customHeight="1" x14ac:dyDescent="0.25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</row>
    <row r="528" spans="1:28" ht="15.75" customHeight="1" x14ac:dyDescent="0.25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</row>
    <row r="529" spans="1:28" ht="15.75" customHeight="1" x14ac:dyDescent="0.25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</row>
    <row r="530" spans="1:28" ht="15.75" customHeight="1" x14ac:dyDescent="0.25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</row>
    <row r="531" spans="1:28" ht="15.75" customHeight="1" x14ac:dyDescent="0.25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</row>
    <row r="532" spans="1:28" ht="15.75" customHeight="1" x14ac:dyDescent="0.25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</row>
    <row r="533" spans="1:28" ht="15.75" customHeight="1" x14ac:dyDescent="0.25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</row>
    <row r="534" spans="1:28" ht="15.75" customHeight="1" x14ac:dyDescent="0.25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</row>
    <row r="535" spans="1:28" ht="15.75" customHeight="1" x14ac:dyDescent="0.25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</row>
    <row r="536" spans="1:28" ht="15.75" customHeight="1" x14ac:dyDescent="0.25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</row>
    <row r="537" spans="1:28" ht="15.75" customHeight="1" x14ac:dyDescent="0.25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</row>
    <row r="538" spans="1:28" ht="15.75" customHeight="1" x14ac:dyDescent="0.25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</row>
    <row r="539" spans="1:28" ht="15.75" customHeight="1" x14ac:dyDescent="0.25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</row>
    <row r="540" spans="1:28" ht="15.75" customHeight="1" x14ac:dyDescent="0.25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</row>
    <row r="541" spans="1:28" ht="15.75" customHeight="1" x14ac:dyDescent="0.25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</row>
    <row r="542" spans="1:28" ht="15.75" customHeight="1" x14ac:dyDescent="0.25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</row>
    <row r="543" spans="1:28" ht="15.75" customHeight="1" x14ac:dyDescent="0.25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</row>
    <row r="544" spans="1:28" ht="15.75" customHeight="1" x14ac:dyDescent="0.25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</row>
    <row r="545" spans="1:28" ht="15.75" customHeight="1" x14ac:dyDescent="0.25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</row>
    <row r="546" spans="1:28" ht="15.75" customHeight="1" x14ac:dyDescent="0.25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</row>
    <row r="547" spans="1:28" ht="15.75" customHeight="1" x14ac:dyDescent="0.25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</row>
    <row r="548" spans="1:28" ht="15.75" customHeight="1" x14ac:dyDescent="0.25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</row>
    <row r="549" spans="1:28" ht="15.75" customHeight="1" x14ac:dyDescent="0.25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</row>
    <row r="550" spans="1:28" ht="15.75" customHeight="1" x14ac:dyDescent="0.25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</row>
    <row r="551" spans="1:28" ht="15.75" customHeight="1" x14ac:dyDescent="0.25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</row>
    <row r="552" spans="1:28" ht="15.75" customHeight="1" x14ac:dyDescent="0.25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</row>
    <row r="553" spans="1:28" ht="15.75" customHeight="1" x14ac:dyDescent="0.25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</row>
    <row r="554" spans="1:28" ht="15.75" customHeight="1" x14ac:dyDescent="0.25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</row>
    <row r="555" spans="1:28" ht="15.75" customHeight="1" x14ac:dyDescent="0.25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</row>
    <row r="556" spans="1:28" ht="15.75" customHeight="1" x14ac:dyDescent="0.25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</row>
    <row r="557" spans="1:28" ht="15.75" customHeight="1" x14ac:dyDescent="0.25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</row>
    <row r="558" spans="1:28" ht="15.75" customHeight="1" x14ac:dyDescent="0.25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</row>
    <row r="559" spans="1:28" ht="15.75" customHeight="1" x14ac:dyDescent="0.25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</row>
    <row r="560" spans="1:28" ht="15.75" customHeight="1" x14ac:dyDescent="0.25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</row>
    <row r="561" spans="1:28" ht="15.75" customHeight="1" x14ac:dyDescent="0.25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</row>
    <row r="562" spans="1:28" ht="15.75" customHeight="1" x14ac:dyDescent="0.25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</row>
    <row r="563" spans="1:28" ht="15.75" customHeight="1" x14ac:dyDescent="0.25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</row>
    <row r="564" spans="1:28" ht="15.75" customHeight="1" x14ac:dyDescent="0.25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</row>
    <row r="565" spans="1:28" ht="15.75" customHeight="1" x14ac:dyDescent="0.25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</row>
    <row r="566" spans="1:28" ht="15.75" customHeight="1" x14ac:dyDescent="0.25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</row>
    <row r="567" spans="1:28" ht="15.75" customHeight="1" x14ac:dyDescent="0.25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</row>
    <row r="568" spans="1:28" ht="15.75" customHeight="1" x14ac:dyDescent="0.25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</row>
    <row r="569" spans="1:28" ht="15.75" customHeight="1" x14ac:dyDescent="0.25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</row>
    <row r="570" spans="1:28" ht="15.75" customHeight="1" x14ac:dyDescent="0.25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</row>
    <row r="571" spans="1:28" ht="15.75" customHeight="1" x14ac:dyDescent="0.25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</row>
    <row r="572" spans="1:28" ht="15.75" customHeight="1" x14ac:dyDescent="0.25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</row>
    <row r="573" spans="1:28" ht="15.75" customHeight="1" x14ac:dyDescent="0.25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</row>
    <row r="574" spans="1:28" ht="15.75" customHeight="1" x14ac:dyDescent="0.25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</row>
    <row r="575" spans="1:28" ht="15.75" customHeight="1" x14ac:dyDescent="0.25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</row>
    <row r="576" spans="1:28" ht="15.75" customHeight="1" x14ac:dyDescent="0.25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</row>
    <row r="577" spans="1:28" ht="15.75" customHeight="1" x14ac:dyDescent="0.25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</row>
    <row r="578" spans="1:28" ht="15.75" customHeight="1" x14ac:dyDescent="0.25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</row>
    <row r="579" spans="1:28" ht="15.75" customHeight="1" x14ac:dyDescent="0.25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</row>
    <row r="580" spans="1:28" ht="15.75" customHeight="1" x14ac:dyDescent="0.25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</row>
    <row r="581" spans="1:28" ht="15.75" customHeight="1" x14ac:dyDescent="0.25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</row>
    <row r="582" spans="1:28" ht="15.75" customHeight="1" x14ac:dyDescent="0.25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</row>
    <row r="583" spans="1:28" ht="15.75" customHeight="1" x14ac:dyDescent="0.25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</row>
    <row r="584" spans="1:28" ht="15.75" customHeight="1" x14ac:dyDescent="0.25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</row>
    <row r="585" spans="1:28" ht="15.75" customHeight="1" x14ac:dyDescent="0.25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</row>
    <row r="586" spans="1:28" ht="15.75" customHeight="1" x14ac:dyDescent="0.25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</row>
    <row r="587" spans="1:28" ht="15.75" customHeight="1" x14ac:dyDescent="0.25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</row>
    <row r="588" spans="1:28" ht="15.75" customHeight="1" x14ac:dyDescent="0.25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</row>
    <row r="589" spans="1:28" ht="15.75" customHeight="1" x14ac:dyDescent="0.25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</row>
    <row r="590" spans="1:28" ht="15.75" customHeight="1" x14ac:dyDescent="0.25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</row>
    <row r="591" spans="1:28" ht="15.75" customHeight="1" x14ac:dyDescent="0.25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</row>
    <row r="592" spans="1:28" ht="15.75" customHeight="1" x14ac:dyDescent="0.25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</row>
    <row r="593" spans="1:28" ht="15.75" customHeight="1" x14ac:dyDescent="0.25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</row>
    <row r="594" spans="1:28" ht="15.75" customHeight="1" x14ac:dyDescent="0.25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</row>
    <row r="595" spans="1:28" ht="15.75" customHeight="1" x14ac:dyDescent="0.25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</row>
    <row r="596" spans="1:28" ht="15.75" customHeight="1" x14ac:dyDescent="0.25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</row>
    <row r="597" spans="1:28" ht="15.75" customHeight="1" x14ac:dyDescent="0.25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</row>
    <row r="598" spans="1:28" ht="15.75" customHeight="1" x14ac:dyDescent="0.25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</row>
    <row r="599" spans="1:28" ht="15.75" customHeight="1" x14ac:dyDescent="0.25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</row>
    <row r="600" spans="1:28" ht="15.75" customHeight="1" x14ac:dyDescent="0.25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</row>
    <row r="601" spans="1:28" ht="15.75" customHeight="1" x14ac:dyDescent="0.25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</row>
    <row r="602" spans="1:28" ht="15.75" customHeight="1" x14ac:dyDescent="0.25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</row>
    <row r="603" spans="1:28" ht="15.75" customHeight="1" x14ac:dyDescent="0.25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</row>
    <row r="604" spans="1:28" ht="15.75" customHeight="1" x14ac:dyDescent="0.25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</row>
    <row r="605" spans="1:28" ht="15.75" customHeight="1" x14ac:dyDescent="0.25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</row>
    <row r="606" spans="1:28" ht="15.75" customHeight="1" x14ac:dyDescent="0.25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</row>
    <row r="607" spans="1:28" ht="15.75" customHeight="1" x14ac:dyDescent="0.25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</row>
    <row r="608" spans="1:28" ht="15.75" customHeight="1" x14ac:dyDescent="0.25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</row>
    <row r="609" spans="1:28" ht="15.75" customHeight="1" x14ac:dyDescent="0.25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</row>
    <row r="610" spans="1:28" ht="15.75" customHeight="1" x14ac:dyDescent="0.25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</row>
    <row r="611" spans="1:28" ht="15.75" customHeight="1" x14ac:dyDescent="0.25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</row>
    <row r="612" spans="1:28" ht="15.75" customHeight="1" x14ac:dyDescent="0.25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</row>
    <row r="613" spans="1:28" ht="15.75" customHeight="1" x14ac:dyDescent="0.25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</row>
    <row r="614" spans="1:28" ht="15.75" customHeight="1" x14ac:dyDescent="0.25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</row>
    <row r="615" spans="1:28" ht="15.75" customHeight="1" x14ac:dyDescent="0.25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</row>
    <row r="616" spans="1:28" ht="15.75" customHeight="1" x14ac:dyDescent="0.25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</row>
    <row r="617" spans="1:28" ht="15.75" customHeight="1" x14ac:dyDescent="0.25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</row>
    <row r="618" spans="1:28" ht="15.75" customHeight="1" x14ac:dyDescent="0.25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</row>
    <row r="619" spans="1:28" ht="15.75" customHeight="1" x14ac:dyDescent="0.25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</row>
    <row r="620" spans="1:28" ht="15.75" customHeight="1" x14ac:dyDescent="0.25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</row>
    <row r="621" spans="1:28" ht="15.75" customHeight="1" x14ac:dyDescent="0.25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</row>
    <row r="622" spans="1:28" ht="15.75" customHeight="1" x14ac:dyDescent="0.25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</row>
    <row r="623" spans="1:28" ht="15.75" customHeight="1" x14ac:dyDescent="0.25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</row>
    <row r="624" spans="1:28" ht="15.75" customHeight="1" x14ac:dyDescent="0.25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</row>
    <row r="625" spans="1:28" ht="15.75" customHeight="1" x14ac:dyDescent="0.25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</row>
    <row r="626" spans="1:28" ht="15.75" customHeight="1" x14ac:dyDescent="0.25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</row>
    <row r="627" spans="1:28" ht="15.75" customHeight="1" x14ac:dyDescent="0.25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</row>
    <row r="628" spans="1:28" ht="15.75" customHeight="1" x14ac:dyDescent="0.25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</row>
    <row r="629" spans="1:28" ht="15.75" customHeight="1" x14ac:dyDescent="0.25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</row>
    <row r="630" spans="1:28" ht="15.75" customHeight="1" x14ac:dyDescent="0.25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</row>
    <row r="631" spans="1:28" ht="15.75" customHeight="1" x14ac:dyDescent="0.25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</row>
    <row r="632" spans="1:28" ht="15.75" customHeight="1" x14ac:dyDescent="0.25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</row>
    <row r="633" spans="1:28" ht="15.75" customHeight="1" x14ac:dyDescent="0.25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</row>
    <row r="634" spans="1:28" ht="15.75" customHeight="1" x14ac:dyDescent="0.25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</row>
    <row r="635" spans="1:28" ht="15.75" customHeight="1" x14ac:dyDescent="0.25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</row>
    <row r="636" spans="1:28" ht="15.75" customHeight="1" x14ac:dyDescent="0.25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</row>
    <row r="637" spans="1:28" ht="15.75" customHeight="1" x14ac:dyDescent="0.25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</row>
    <row r="638" spans="1:28" ht="15.75" customHeight="1" x14ac:dyDescent="0.25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</row>
    <row r="639" spans="1:28" ht="15.75" customHeight="1" x14ac:dyDescent="0.25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</row>
    <row r="640" spans="1:28" ht="15.75" customHeight="1" x14ac:dyDescent="0.25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</row>
    <row r="641" spans="1:28" ht="15.75" customHeight="1" x14ac:dyDescent="0.25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</row>
    <row r="642" spans="1:28" ht="15.75" customHeight="1" x14ac:dyDescent="0.25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</row>
    <row r="643" spans="1:28" ht="15.75" customHeight="1" x14ac:dyDescent="0.25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</row>
    <row r="644" spans="1:28" ht="15.75" customHeight="1" x14ac:dyDescent="0.25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</row>
    <row r="645" spans="1:28" ht="15.75" customHeight="1" x14ac:dyDescent="0.25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</row>
    <row r="646" spans="1:28" ht="15.75" customHeight="1" x14ac:dyDescent="0.25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</row>
    <row r="647" spans="1:28" ht="15.75" customHeight="1" x14ac:dyDescent="0.25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</row>
    <row r="648" spans="1:28" ht="15.75" customHeight="1" x14ac:dyDescent="0.25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</row>
    <row r="649" spans="1:28" ht="15.75" customHeight="1" x14ac:dyDescent="0.25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</row>
    <row r="650" spans="1:28" ht="15.75" customHeight="1" x14ac:dyDescent="0.25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</row>
    <row r="651" spans="1:28" ht="15.75" customHeight="1" x14ac:dyDescent="0.25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</row>
    <row r="652" spans="1:28" ht="15.75" customHeight="1" x14ac:dyDescent="0.25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</row>
    <row r="653" spans="1:28" ht="15.75" customHeight="1" x14ac:dyDescent="0.25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</row>
    <row r="654" spans="1:28" ht="15.75" customHeight="1" x14ac:dyDescent="0.25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</row>
    <row r="655" spans="1:28" ht="15.75" customHeight="1" x14ac:dyDescent="0.25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</row>
    <row r="656" spans="1:28" ht="15.75" customHeight="1" x14ac:dyDescent="0.25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</row>
    <row r="657" spans="1:28" ht="15.75" customHeight="1" x14ac:dyDescent="0.25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</row>
    <row r="658" spans="1:28" ht="15.75" customHeight="1" x14ac:dyDescent="0.25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</row>
    <row r="659" spans="1:28" ht="15.75" customHeight="1" x14ac:dyDescent="0.25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</row>
    <row r="660" spans="1:28" ht="15.75" customHeight="1" x14ac:dyDescent="0.25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</row>
    <row r="661" spans="1:28" ht="15.75" customHeight="1" x14ac:dyDescent="0.25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</row>
    <row r="662" spans="1:28" ht="15.75" customHeight="1" x14ac:dyDescent="0.25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</row>
    <row r="663" spans="1:28" ht="15.75" customHeight="1" x14ac:dyDescent="0.25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</row>
    <row r="664" spans="1:28" ht="15.75" customHeight="1" x14ac:dyDescent="0.25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</row>
    <row r="665" spans="1:28" ht="15.75" customHeight="1" x14ac:dyDescent="0.25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</row>
    <row r="666" spans="1:28" ht="15.75" customHeight="1" x14ac:dyDescent="0.25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</row>
    <row r="667" spans="1:28" ht="15.75" customHeight="1" x14ac:dyDescent="0.25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</row>
    <row r="668" spans="1:28" ht="15.75" customHeight="1" x14ac:dyDescent="0.25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</row>
    <row r="669" spans="1:28" ht="15.75" customHeight="1" x14ac:dyDescent="0.25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</row>
    <row r="670" spans="1:28" ht="15.75" customHeight="1" x14ac:dyDescent="0.25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</row>
    <row r="671" spans="1:28" ht="15.75" customHeight="1" x14ac:dyDescent="0.25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</row>
    <row r="672" spans="1:28" ht="15.75" customHeight="1" x14ac:dyDescent="0.25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</row>
    <row r="673" spans="1:28" ht="15.75" customHeight="1" x14ac:dyDescent="0.25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</row>
    <row r="674" spans="1:28" ht="15.75" customHeight="1" x14ac:dyDescent="0.25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</row>
    <row r="675" spans="1:28" ht="15.75" customHeight="1" x14ac:dyDescent="0.25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</row>
    <row r="676" spans="1:28" ht="15.75" customHeight="1" x14ac:dyDescent="0.25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</row>
    <row r="677" spans="1:28" ht="15.75" customHeight="1" x14ac:dyDescent="0.25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</row>
    <row r="678" spans="1:28" ht="15.75" customHeight="1" x14ac:dyDescent="0.25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</row>
    <row r="679" spans="1:28" ht="15.75" customHeight="1" x14ac:dyDescent="0.25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</row>
    <row r="680" spans="1:28" ht="15.75" customHeight="1" x14ac:dyDescent="0.25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</row>
    <row r="681" spans="1:28" ht="15.75" customHeight="1" x14ac:dyDescent="0.25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</row>
    <row r="682" spans="1:28" ht="15.75" customHeight="1" x14ac:dyDescent="0.25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</row>
    <row r="683" spans="1:28" ht="15.75" customHeight="1" x14ac:dyDescent="0.25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</row>
    <row r="684" spans="1:28" ht="15.75" customHeight="1" x14ac:dyDescent="0.25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</row>
    <row r="685" spans="1:28" ht="15.75" customHeight="1" x14ac:dyDescent="0.25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</row>
    <row r="686" spans="1:28" ht="15.75" customHeight="1" x14ac:dyDescent="0.25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</row>
    <row r="687" spans="1:28" ht="15.75" customHeight="1" x14ac:dyDescent="0.25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</row>
    <row r="688" spans="1:28" ht="15.75" customHeight="1" x14ac:dyDescent="0.25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</row>
    <row r="689" spans="1:28" ht="15.75" customHeight="1" x14ac:dyDescent="0.25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</row>
    <row r="690" spans="1:28" ht="15.75" customHeight="1" x14ac:dyDescent="0.25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</row>
    <row r="691" spans="1:28" ht="15.75" customHeight="1" x14ac:dyDescent="0.25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</row>
    <row r="692" spans="1:28" ht="15.75" customHeight="1" x14ac:dyDescent="0.25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</row>
    <row r="693" spans="1:28" ht="15.75" customHeight="1" x14ac:dyDescent="0.25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</row>
    <row r="694" spans="1:28" ht="15.75" customHeight="1" x14ac:dyDescent="0.25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</row>
    <row r="695" spans="1:28" ht="15.75" customHeight="1" x14ac:dyDescent="0.25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</row>
    <row r="696" spans="1:28" ht="15.75" customHeight="1" x14ac:dyDescent="0.25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</row>
    <row r="697" spans="1:28" ht="15.75" customHeight="1" x14ac:dyDescent="0.25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</row>
    <row r="698" spans="1:28" ht="15.75" customHeight="1" x14ac:dyDescent="0.25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</row>
    <row r="699" spans="1:28" ht="15.75" customHeight="1" x14ac:dyDescent="0.25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</row>
    <row r="700" spans="1:28" ht="15.75" customHeight="1" x14ac:dyDescent="0.25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</row>
    <row r="701" spans="1:28" ht="15.75" customHeight="1" x14ac:dyDescent="0.25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</row>
    <row r="702" spans="1:28" ht="15.75" customHeight="1" x14ac:dyDescent="0.25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</row>
    <row r="703" spans="1:28" ht="15.75" customHeight="1" x14ac:dyDescent="0.25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</row>
    <row r="704" spans="1:28" ht="15.75" customHeight="1" x14ac:dyDescent="0.25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</row>
    <row r="705" spans="1:28" ht="15.75" customHeight="1" x14ac:dyDescent="0.25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</row>
    <row r="706" spans="1:28" ht="15.75" customHeight="1" x14ac:dyDescent="0.25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</row>
    <row r="707" spans="1:28" ht="15.75" customHeight="1" x14ac:dyDescent="0.25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</row>
    <row r="708" spans="1:28" ht="15.75" customHeight="1" x14ac:dyDescent="0.25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</row>
    <row r="709" spans="1:28" ht="15.75" customHeight="1" x14ac:dyDescent="0.25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</row>
    <row r="710" spans="1:28" ht="15.75" customHeight="1" x14ac:dyDescent="0.25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</row>
    <row r="711" spans="1:28" ht="15.75" customHeight="1" x14ac:dyDescent="0.25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</row>
    <row r="712" spans="1:28" ht="15.75" customHeight="1" x14ac:dyDescent="0.25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</row>
    <row r="713" spans="1:28" ht="15.75" customHeight="1" x14ac:dyDescent="0.25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</row>
    <row r="714" spans="1:28" ht="15.75" customHeight="1" x14ac:dyDescent="0.25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</row>
    <row r="715" spans="1:28" ht="15.75" customHeight="1" x14ac:dyDescent="0.25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</row>
    <row r="716" spans="1:28" ht="15.75" customHeight="1" x14ac:dyDescent="0.25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</row>
    <row r="717" spans="1:28" ht="15.75" customHeight="1" x14ac:dyDescent="0.25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</row>
    <row r="718" spans="1:28" ht="15.75" customHeight="1" x14ac:dyDescent="0.25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</row>
    <row r="719" spans="1:28" ht="15.75" customHeight="1" x14ac:dyDescent="0.25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</row>
    <row r="720" spans="1:28" ht="15.75" customHeight="1" x14ac:dyDescent="0.25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</row>
    <row r="721" spans="1:28" ht="15.75" customHeight="1" x14ac:dyDescent="0.25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</row>
    <row r="722" spans="1:28" ht="15.75" customHeight="1" x14ac:dyDescent="0.25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</row>
    <row r="723" spans="1:28" ht="15.75" customHeight="1" x14ac:dyDescent="0.25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</row>
    <row r="724" spans="1:28" ht="15.75" customHeight="1" x14ac:dyDescent="0.25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</row>
    <row r="725" spans="1:28" ht="15.75" customHeight="1" x14ac:dyDescent="0.25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</row>
    <row r="726" spans="1:28" ht="15.75" customHeight="1" x14ac:dyDescent="0.25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</row>
    <row r="727" spans="1:28" ht="15.75" customHeight="1" x14ac:dyDescent="0.25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</row>
    <row r="728" spans="1:28" ht="15.75" customHeight="1" x14ac:dyDescent="0.25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</row>
    <row r="729" spans="1:28" ht="15.75" customHeight="1" x14ac:dyDescent="0.25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</row>
    <row r="730" spans="1:28" ht="15.75" customHeight="1" x14ac:dyDescent="0.25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</row>
    <row r="731" spans="1:28" ht="15.75" customHeight="1" x14ac:dyDescent="0.25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</row>
    <row r="732" spans="1:28" ht="15.75" customHeight="1" x14ac:dyDescent="0.25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</row>
    <row r="733" spans="1:28" ht="15.75" customHeight="1" x14ac:dyDescent="0.25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</row>
    <row r="734" spans="1:28" ht="15.75" customHeight="1" x14ac:dyDescent="0.25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</row>
    <row r="735" spans="1:28" ht="15.75" customHeight="1" x14ac:dyDescent="0.25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</row>
    <row r="736" spans="1:28" ht="15.75" customHeight="1" x14ac:dyDescent="0.25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</row>
    <row r="737" spans="1:28" ht="15.75" customHeight="1" x14ac:dyDescent="0.25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</row>
    <row r="738" spans="1:28" ht="15.75" customHeight="1" x14ac:dyDescent="0.25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</row>
    <row r="739" spans="1:28" ht="15.75" customHeight="1" x14ac:dyDescent="0.25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</row>
    <row r="740" spans="1:28" ht="15.75" customHeight="1" x14ac:dyDescent="0.25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</row>
    <row r="741" spans="1:28" ht="15.75" customHeight="1" x14ac:dyDescent="0.25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</row>
    <row r="742" spans="1:28" ht="15.75" customHeight="1" x14ac:dyDescent="0.25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</row>
    <row r="743" spans="1:28" ht="15.75" customHeight="1" x14ac:dyDescent="0.25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</row>
    <row r="744" spans="1:28" ht="15.75" customHeight="1" x14ac:dyDescent="0.25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</row>
    <row r="745" spans="1:28" ht="15.75" customHeight="1" x14ac:dyDescent="0.25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</row>
    <row r="746" spans="1:28" ht="15.75" customHeight="1" x14ac:dyDescent="0.25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</row>
    <row r="747" spans="1:28" ht="15.75" customHeight="1" x14ac:dyDescent="0.25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</row>
    <row r="748" spans="1:28" ht="15.75" customHeight="1" x14ac:dyDescent="0.25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</row>
    <row r="749" spans="1:28" ht="15.75" customHeight="1" x14ac:dyDescent="0.25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</row>
    <row r="750" spans="1:28" ht="15.75" customHeight="1" x14ac:dyDescent="0.25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</row>
    <row r="751" spans="1:28" ht="15.75" customHeight="1" x14ac:dyDescent="0.25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</row>
    <row r="752" spans="1:28" ht="15.75" customHeight="1" x14ac:dyDescent="0.25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</row>
    <row r="753" spans="1:28" ht="15.75" customHeight="1" x14ac:dyDescent="0.25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</row>
    <row r="754" spans="1:28" ht="15.75" customHeight="1" x14ac:dyDescent="0.25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</row>
    <row r="755" spans="1:28" ht="15.75" customHeight="1" x14ac:dyDescent="0.25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</row>
    <row r="756" spans="1:28" ht="15.75" customHeight="1" x14ac:dyDescent="0.25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</row>
    <row r="757" spans="1:28" ht="15.75" customHeight="1" x14ac:dyDescent="0.25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</row>
    <row r="758" spans="1:28" ht="15.75" customHeight="1" x14ac:dyDescent="0.25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</row>
    <row r="759" spans="1:28" ht="15.75" customHeight="1" x14ac:dyDescent="0.25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</row>
    <row r="760" spans="1:28" ht="15.75" customHeight="1" x14ac:dyDescent="0.25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</row>
    <row r="761" spans="1:28" ht="15.75" customHeight="1" x14ac:dyDescent="0.25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</row>
    <row r="762" spans="1:28" ht="15.75" customHeight="1" x14ac:dyDescent="0.25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</row>
    <row r="763" spans="1:28" ht="15.75" customHeight="1" x14ac:dyDescent="0.25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</row>
    <row r="764" spans="1:28" ht="15.75" customHeight="1" x14ac:dyDescent="0.25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</row>
    <row r="765" spans="1:28" ht="15.75" customHeight="1" x14ac:dyDescent="0.25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</row>
    <row r="766" spans="1:28" ht="15.75" customHeight="1" x14ac:dyDescent="0.25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</row>
    <row r="767" spans="1:28" ht="15.75" customHeight="1" x14ac:dyDescent="0.25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</row>
    <row r="768" spans="1:28" ht="15.75" customHeight="1" x14ac:dyDescent="0.25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</row>
    <row r="769" spans="1:28" ht="15.75" customHeight="1" x14ac:dyDescent="0.25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</row>
    <row r="770" spans="1:28" ht="15.75" customHeight="1" x14ac:dyDescent="0.25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</row>
    <row r="771" spans="1:28" ht="15.75" customHeight="1" x14ac:dyDescent="0.25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</row>
    <row r="772" spans="1:28" ht="15.75" customHeight="1" x14ac:dyDescent="0.25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</row>
    <row r="773" spans="1:28" ht="15.75" customHeight="1" x14ac:dyDescent="0.25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</row>
    <row r="774" spans="1:28" ht="15.75" customHeight="1" x14ac:dyDescent="0.25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</row>
    <row r="775" spans="1:28" ht="15.75" customHeight="1" x14ac:dyDescent="0.25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</row>
    <row r="776" spans="1:28" ht="15.75" customHeight="1" x14ac:dyDescent="0.25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</row>
    <row r="777" spans="1:28" ht="15.75" customHeight="1" x14ac:dyDescent="0.25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</row>
    <row r="778" spans="1:28" ht="15.75" customHeight="1" x14ac:dyDescent="0.25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</row>
    <row r="779" spans="1:28" ht="15.75" customHeight="1" x14ac:dyDescent="0.25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</row>
    <row r="780" spans="1:28" ht="15.75" customHeight="1" x14ac:dyDescent="0.25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</row>
    <row r="781" spans="1:28" ht="15.75" customHeight="1" x14ac:dyDescent="0.25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</row>
    <row r="782" spans="1:28" ht="15.75" customHeight="1" x14ac:dyDescent="0.25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</row>
    <row r="783" spans="1:28" ht="15.75" customHeight="1" x14ac:dyDescent="0.25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</row>
    <row r="784" spans="1:28" ht="15.75" customHeight="1" x14ac:dyDescent="0.25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</row>
    <row r="785" spans="1:28" ht="15.75" customHeight="1" x14ac:dyDescent="0.25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</row>
    <row r="786" spans="1:28" ht="15.75" customHeight="1" x14ac:dyDescent="0.25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</row>
    <row r="787" spans="1:28" ht="15.75" customHeight="1" x14ac:dyDescent="0.25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</row>
    <row r="788" spans="1:28" ht="15.75" customHeight="1" x14ac:dyDescent="0.25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</row>
    <row r="789" spans="1:28" ht="15.75" customHeight="1" x14ac:dyDescent="0.25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</row>
    <row r="790" spans="1:28" ht="15.75" customHeight="1" x14ac:dyDescent="0.25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</row>
    <row r="791" spans="1:28" ht="15.75" customHeight="1" x14ac:dyDescent="0.25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</row>
    <row r="792" spans="1:28" ht="15.75" customHeight="1" x14ac:dyDescent="0.25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</row>
    <row r="793" spans="1:28" ht="15.75" customHeight="1" x14ac:dyDescent="0.25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</row>
    <row r="794" spans="1:28" ht="15.75" customHeight="1" x14ac:dyDescent="0.25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</row>
    <row r="795" spans="1:28" ht="15.75" customHeight="1" x14ac:dyDescent="0.25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</row>
    <row r="796" spans="1:28" ht="15.75" customHeight="1" x14ac:dyDescent="0.25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</row>
    <row r="797" spans="1:28" ht="15.75" customHeight="1" x14ac:dyDescent="0.25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</row>
    <row r="798" spans="1:28" ht="15.75" customHeight="1" x14ac:dyDescent="0.25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</row>
    <row r="799" spans="1:28" ht="15.75" customHeight="1" x14ac:dyDescent="0.25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</row>
    <row r="800" spans="1:28" ht="15.75" customHeight="1" x14ac:dyDescent="0.25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</row>
    <row r="801" spans="1:28" ht="15.75" customHeight="1" x14ac:dyDescent="0.25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</row>
    <row r="802" spans="1:28" ht="15.75" customHeight="1" x14ac:dyDescent="0.25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</row>
    <row r="803" spans="1:28" ht="15.75" customHeight="1" x14ac:dyDescent="0.25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</row>
    <row r="804" spans="1:28" ht="15.75" customHeight="1" x14ac:dyDescent="0.25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</row>
    <row r="805" spans="1:28" ht="15.75" customHeight="1" x14ac:dyDescent="0.25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</row>
    <row r="806" spans="1:28" ht="15.75" customHeight="1" x14ac:dyDescent="0.25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</row>
    <row r="807" spans="1:28" ht="15.75" customHeight="1" x14ac:dyDescent="0.25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</row>
    <row r="808" spans="1:28" ht="15.75" customHeight="1" x14ac:dyDescent="0.25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</row>
    <row r="809" spans="1:28" ht="15.75" customHeight="1" x14ac:dyDescent="0.25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</row>
    <row r="810" spans="1:28" ht="15.75" customHeight="1" x14ac:dyDescent="0.25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</row>
    <row r="811" spans="1:28" ht="15.75" customHeight="1" x14ac:dyDescent="0.25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</row>
    <row r="812" spans="1:28" ht="15.75" customHeight="1" x14ac:dyDescent="0.25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</row>
    <row r="813" spans="1:28" ht="15.75" customHeight="1" x14ac:dyDescent="0.25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</row>
    <row r="814" spans="1:28" ht="15.75" customHeight="1" x14ac:dyDescent="0.25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</row>
    <row r="815" spans="1:28" ht="15.75" customHeight="1" x14ac:dyDescent="0.25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</row>
    <row r="816" spans="1:28" ht="15.75" customHeight="1" x14ac:dyDescent="0.25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</row>
    <row r="817" spans="1:28" ht="15.75" customHeight="1" x14ac:dyDescent="0.25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</row>
    <row r="818" spans="1:28" ht="15.75" customHeight="1" x14ac:dyDescent="0.25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</row>
    <row r="819" spans="1:28" ht="15.75" customHeight="1" x14ac:dyDescent="0.25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</row>
    <row r="820" spans="1:28" ht="15.75" customHeight="1" x14ac:dyDescent="0.25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</row>
    <row r="821" spans="1:28" ht="15.75" customHeight="1" x14ac:dyDescent="0.25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</row>
    <row r="822" spans="1:28" ht="15.75" customHeight="1" x14ac:dyDescent="0.25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</row>
    <row r="823" spans="1:28" ht="15.75" customHeight="1" x14ac:dyDescent="0.25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</row>
    <row r="824" spans="1:28" ht="15.75" customHeight="1" x14ac:dyDescent="0.25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</row>
    <row r="825" spans="1:28" ht="15.75" customHeight="1" x14ac:dyDescent="0.25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</row>
    <row r="826" spans="1:28" ht="15.75" customHeight="1" x14ac:dyDescent="0.25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</row>
    <row r="827" spans="1:28" ht="15.75" customHeight="1" x14ac:dyDescent="0.25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</row>
    <row r="828" spans="1:28" ht="15.75" customHeight="1" x14ac:dyDescent="0.25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</row>
    <row r="829" spans="1:28" ht="15.75" customHeight="1" x14ac:dyDescent="0.25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</row>
    <row r="830" spans="1:28" ht="15.75" customHeight="1" x14ac:dyDescent="0.25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</row>
    <row r="831" spans="1:28" ht="15.75" customHeight="1" x14ac:dyDescent="0.25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</row>
    <row r="832" spans="1:28" ht="15.75" customHeight="1" x14ac:dyDescent="0.25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</row>
    <row r="833" spans="1:28" ht="15.75" customHeight="1" x14ac:dyDescent="0.25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</row>
    <row r="834" spans="1:28" ht="15.75" customHeight="1" x14ac:dyDescent="0.25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</row>
    <row r="835" spans="1:28" ht="15.75" customHeight="1" x14ac:dyDescent="0.25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</row>
    <row r="836" spans="1:28" ht="15.75" customHeight="1" x14ac:dyDescent="0.25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</row>
    <row r="837" spans="1:28" ht="15.75" customHeight="1" x14ac:dyDescent="0.25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</row>
    <row r="838" spans="1:28" ht="15.75" customHeight="1" x14ac:dyDescent="0.25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</row>
    <row r="839" spans="1:28" ht="15.75" customHeight="1" x14ac:dyDescent="0.25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</row>
    <row r="840" spans="1:28" ht="15.75" customHeight="1" x14ac:dyDescent="0.25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</row>
    <row r="841" spans="1:28" ht="15.75" customHeight="1" x14ac:dyDescent="0.25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</row>
    <row r="842" spans="1:28" ht="15.75" customHeight="1" x14ac:dyDescent="0.25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</row>
    <row r="843" spans="1:28" ht="15.75" customHeight="1" x14ac:dyDescent="0.25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</row>
    <row r="844" spans="1:28" ht="15.75" customHeight="1" x14ac:dyDescent="0.25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</row>
    <row r="845" spans="1:28" ht="15.75" customHeight="1" x14ac:dyDescent="0.25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</row>
    <row r="846" spans="1:28" ht="15.75" customHeight="1" x14ac:dyDescent="0.25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</row>
    <row r="847" spans="1:28" ht="15.75" customHeight="1" x14ac:dyDescent="0.25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</row>
    <row r="848" spans="1:28" ht="15.75" customHeight="1" x14ac:dyDescent="0.25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</row>
    <row r="849" spans="1:28" ht="15.75" customHeight="1" x14ac:dyDescent="0.25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</row>
    <row r="850" spans="1:28" ht="15.75" customHeight="1" x14ac:dyDescent="0.25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</row>
    <row r="851" spans="1:28" ht="15.75" customHeight="1" x14ac:dyDescent="0.25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</row>
    <row r="852" spans="1:28" ht="15.75" customHeight="1" x14ac:dyDescent="0.25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</row>
    <row r="853" spans="1:28" ht="15.75" customHeight="1" x14ac:dyDescent="0.25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</row>
    <row r="854" spans="1:28" ht="15.75" customHeight="1" x14ac:dyDescent="0.25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</row>
    <row r="855" spans="1:28" ht="15.75" customHeight="1" x14ac:dyDescent="0.25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</row>
    <row r="856" spans="1:28" ht="15.75" customHeight="1" x14ac:dyDescent="0.25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</row>
    <row r="857" spans="1:28" ht="15.75" customHeight="1" x14ac:dyDescent="0.25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</row>
    <row r="858" spans="1:28" ht="15.75" customHeight="1" x14ac:dyDescent="0.25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</row>
    <row r="859" spans="1:28" ht="15.75" customHeight="1" x14ac:dyDescent="0.25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</row>
    <row r="860" spans="1:28" ht="15.75" customHeight="1" x14ac:dyDescent="0.25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</row>
    <row r="861" spans="1:28" ht="15.75" customHeight="1" x14ac:dyDescent="0.25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</row>
    <row r="862" spans="1:28" ht="15.75" customHeight="1" x14ac:dyDescent="0.25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</row>
    <row r="863" spans="1:28" ht="15.75" customHeight="1" x14ac:dyDescent="0.25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</row>
    <row r="864" spans="1:28" ht="15.75" customHeight="1" x14ac:dyDescent="0.25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</row>
    <row r="865" spans="1:28" ht="15.75" customHeight="1" x14ac:dyDescent="0.25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</row>
    <row r="866" spans="1:28" ht="15.75" customHeight="1" x14ac:dyDescent="0.25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</row>
    <row r="867" spans="1:28" ht="15.75" customHeight="1" x14ac:dyDescent="0.25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</row>
    <row r="868" spans="1:28" ht="15.75" customHeight="1" x14ac:dyDescent="0.25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</row>
    <row r="869" spans="1:28" ht="15.75" customHeight="1" x14ac:dyDescent="0.25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</row>
    <row r="870" spans="1:28" ht="15.75" customHeight="1" x14ac:dyDescent="0.25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</row>
    <row r="871" spans="1:28" ht="15.75" customHeight="1" x14ac:dyDescent="0.25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</row>
    <row r="872" spans="1:28" ht="15.75" customHeight="1" x14ac:dyDescent="0.25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</row>
    <row r="873" spans="1:28" ht="15.75" customHeight="1" x14ac:dyDescent="0.25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</row>
    <row r="874" spans="1:28" ht="15.75" customHeight="1" x14ac:dyDescent="0.25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</row>
    <row r="875" spans="1:28" ht="15.75" customHeight="1" x14ac:dyDescent="0.25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</row>
    <row r="876" spans="1:28" ht="15.75" customHeight="1" x14ac:dyDescent="0.25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</row>
    <row r="877" spans="1:28" ht="15.75" customHeight="1" x14ac:dyDescent="0.25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</row>
    <row r="878" spans="1:28" ht="15.75" customHeight="1" x14ac:dyDescent="0.25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</row>
    <row r="879" spans="1:28" ht="15.75" customHeight="1" x14ac:dyDescent="0.25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</row>
    <row r="880" spans="1:28" ht="15.75" customHeight="1" x14ac:dyDescent="0.25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</row>
    <row r="881" spans="1:28" ht="15.75" customHeight="1" x14ac:dyDescent="0.25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</row>
    <row r="882" spans="1:28" ht="15.75" customHeight="1" x14ac:dyDescent="0.25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</row>
    <row r="883" spans="1:28" ht="15.75" customHeight="1" x14ac:dyDescent="0.25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</row>
    <row r="884" spans="1:28" ht="15.75" customHeight="1" x14ac:dyDescent="0.25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</row>
    <row r="885" spans="1:28" ht="15.75" customHeight="1" x14ac:dyDescent="0.25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</row>
    <row r="886" spans="1:28" ht="15.75" customHeight="1" x14ac:dyDescent="0.25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</row>
    <row r="887" spans="1:28" ht="15.75" customHeight="1" x14ac:dyDescent="0.25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</row>
    <row r="888" spans="1:28" ht="15.75" customHeight="1" x14ac:dyDescent="0.25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</row>
    <row r="889" spans="1:28" ht="15.75" customHeight="1" x14ac:dyDescent="0.25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</row>
    <row r="890" spans="1:28" ht="15.75" customHeight="1" x14ac:dyDescent="0.25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</row>
    <row r="891" spans="1:28" ht="15.75" customHeight="1" x14ac:dyDescent="0.25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</row>
    <row r="892" spans="1:28" ht="15.75" customHeight="1" x14ac:dyDescent="0.25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</row>
    <row r="893" spans="1:28" ht="15.75" customHeight="1" x14ac:dyDescent="0.25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</row>
    <row r="894" spans="1:28" ht="15.75" customHeight="1" x14ac:dyDescent="0.25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</row>
    <row r="895" spans="1:28" ht="15.75" customHeight="1" x14ac:dyDescent="0.25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</row>
    <row r="896" spans="1:28" ht="15.75" customHeight="1" x14ac:dyDescent="0.25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</row>
    <row r="897" spans="1:28" ht="15.75" customHeight="1" x14ac:dyDescent="0.25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</row>
    <row r="898" spans="1:28" ht="15.75" customHeight="1" x14ac:dyDescent="0.25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</row>
    <row r="899" spans="1:28" ht="15.75" customHeight="1" x14ac:dyDescent="0.25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</row>
    <row r="900" spans="1:28" ht="15.75" customHeight="1" x14ac:dyDescent="0.25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</row>
    <row r="901" spans="1:28" ht="15.75" customHeight="1" x14ac:dyDescent="0.25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</row>
    <row r="902" spans="1:28" ht="15.75" customHeight="1" x14ac:dyDescent="0.25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</row>
    <row r="903" spans="1:28" ht="15.75" customHeight="1" x14ac:dyDescent="0.25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</row>
    <row r="904" spans="1:28" ht="15.75" customHeight="1" x14ac:dyDescent="0.25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</row>
    <row r="905" spans="1:28" ht="15.75" customHeight="1" x14ac:dyDescent="0.25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</row>
    <row r="906" spans="1:28" ht="15.75" customHeight="1" x14ac:dyDescent="0.25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</row>
    <row r="907" spans="1:28" ht="15.75" customHeight="1" x14ac:dyDescent="0.25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</row>
    <row r="908" spans="1:28" ht="15.75" customHeight="1" x14ac:dyDescent="0.25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</row>
    <row r="909" spans="1:28" ht="15.75" customHeight="1" x14ac:dyDescent="0.25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</row>
    <row r="910" spans="1:28" ht="15.75" customHeight="1" x14ac:dyDescent="0.25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</row>
    <row r="911" spans="1:28" ht="15.75" customHeight="1" x14ac:dyDescent="0.25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</row>
    <row r="912" spans="1:28" ht="15.75" customHeight="1" x14ac:dyDescent="0.25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</row>
    <row r="913" spans="1:28" ht="15.75" customHeight="1" x14ac:dyDescent="0.25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</row>
    <row r="914" spans="1:28" ht="15.75" customHeight="1" x14ac:dyDescent="0.25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</row>
    <row r="915" spans="1:28" ht="15.75" customHeight="1" x14ac:dyDescent="0.25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</row>
    <row r="916" spans="1:28" ht="15.75" customHeight="1" x14ac:dyDescent="0.25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</row>
    <row r="917" spans="1:28" ht="15.75" customHeight="1" x14ac:dyDescent="0.25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</row>
    <row r="918" spans="1:28" ht="15.75" customHeight="1" x14ac:dyDescent="0.25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</row>
    <row r="919" spans="1:28" ht="15.75" customHeight="1" x14ac:dyDescent="0.25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</row>
    <row r="920" spans="1:28" ht="15.75" customHeight="1" x14ac:dyDescent="0.25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</row>
    <row r="921" spans="1:28" ht="15.75" customHeight="1" x14ac:dyDescent="0.25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</row>
    <row r="922" spans="1:28" ht="15.75" customHeight="1" x14ac:dyDescent="0.25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</row>
    <row r="923" spans="1:28" ht="15.75" customHeight="1" x14ac:dyDescent="0.25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</row>
    <row r="924" spans="1:28" ht="15.75" customHeight="1" x14ac:dyDescent="0.25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</row>
    <row r="925" spans="1:28" ht="15.75" customHeight="1" x14ac:dyDescent="0.25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</row>
    <row r="926" spans="1:28" ht="15.75" customHeight="1" x14ac:dyDescent="0.25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</row>
    <row r="927" spans="1:28" ht="15.75" customHeight="1" x14ac:dyDescent="0.25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</row>
    <row r="928" spans="1:28" ht="15.75" customHeight="1" x14ac:dyDescent="0.25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</row>
    <row r="929" spans="1:28" ht="15.75" customHeight="1" x14ac:dyDescent="0.25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</row>
    <row r="930" spans="1:28" ht="15.75" customHeight="1" x14ac:dyDescent="0.25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</row>
    <row r="931" spans="1:28" ht="15.75" customHeight="1" x14ac:dyDescent="0.25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</row>
    <row r="932" spans="1:28" ht="15.75" customHeight="1" x14ac:dyDescent="0.25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</row>
    <row r="933" spans="1:28" ht="15.75" customHeight="1" x14ac:dyDescent="0.25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</row>
    <row r="934" spans="1:28" ht="15.75" customHeight="1" x14ac:dyDescent="0.25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</row>
    <row r="935" spans="1:28" ht="15.75" customHeight="1" x14ac:dyDescent="0.25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</row>
    <row r="936" spans="1:28" ht="15.75" customHeight="1" x14ac:dyDescent="0.25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</row>
    <row r="937" spans="1:28" ht="15.75" customHeight="1" x14ac:dyDescent="0.25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</row>
    <row r="938" spans="1:28" ht="15.75" customHeight="1" x14ac:dyDescent="0.25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</row>
    <row r="939" spans="1:28" ht="15.75" customHeight="1" x14ac:dyDescent="0.25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</row>
    <row r="940" spans="1:28" ht="15.75" customHeight="1" x14ac:dyDescent="0.25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</row>
    <row r="941" spans="1:28" ht="15.75" customHeight="1" x14ac:dyDescent="0.25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</row>
    <row r="942" spans="1:28" ht="15.75" customHeight="1" x14ac:dyDescent="0.25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</row>
    <row r="943" spans="1:28" ht="15.75" customHeight="1" x14ac:dyDescent="0.25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</row>
    <row r="944" spans="1:28" ht="15.75" customHeight="1" x14ac:dyDescent="0.25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</row>
    <row r="945" spans="1:28" ht="15.75" customHeight="1" x14ac:dyDescent="0.25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</row>
    <row r="946" spans="1:28" ht="15.75" customHeight="1" x14ac:dyDescent="0.25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</row>
    <row r="947" spans="1:28" ht="15.75" customHeight="1" x14ac:dyDescent="0.25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</row>
    <row r="948" spans="1:28" ht="15.75" customHeight="1" x14ac:dyDescent="0.25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</row>
    <row r="949" spans="1:28" ht="15.75" customHeight="1" x14ac:dyDescent="0.25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</row>
    <row r="950" spans="1:28" ht="15.75" customHeight="1" x14ac:dyDescent="0.25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</row>
    <row r="951" spans="1:28" ht="15.75" customHeight="1" x14ac:dyDescent="0.25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</row>
    <row r="952" spans="1:28" ht="15.75" customHeight="1" x14ac:dyDescent="0.25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</row>
    <row r="953" spans="1:28" ht="15.75" customHeight="1" x14ac:dyDescent="0.25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</row>
    <row r="954" spans="1:28" ht="15.75" customHeight="1" x14ac:dyDescent="0.25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</row>
    <row r="955" spans="1:28" ht="15.75" customHeight="1" x14ac:dyDescent="0.25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</row>
    <row r="956" spans="1:28" ht="15.75" customHeight="1" x14ac:dyDescent="0.25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</row>
    <row r="957" spans="1:28" ht="15.75" customHeight="1" x14ac:dyDescent="0.25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</row>
    <row r="958" spans="1:28" ht="15.75" customHeight="1" x14ac:dyDescent="0.25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</row>
    <row r="959" spans="1:28" ht="15.75" customHeight="1" x14ac:dyDescent="0.25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</row>
    <row r="960" spans="1:28" ht="15.75" customHeight="1" x14ac:dyDescent="0.25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</row>
    <row r="961" spans="1:28" ht="15.75" customHeight="1" x14ac:dyDescent="0.25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</row>
    <row r="962" spans="1:28" ht="15.75" customHeight="1" x14ac:dyDescent="0.25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</row>
    <row r="963" spans="1:28" ht="15.75" customHeight="1" x14ac:dyDescent="0.25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</row>
    <row r="964" spans="1:28" ht="15.75" customHeight="1" x14ac:dyDescent="0.25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</row>
    <row r="965" spans="1:28" ht="15.75" customHeight="1" x14ac:dyDescent="0.25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</row>
    <row r="966" spans="1:28" ht="15.75" customHeight="1" x14ac:dyDescent="0.25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</row>
    <row r="967" spans="1:28" ht="15.75" customHeight="1" x14ac:dyDescent="0.25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</row>
    <row r="968" spans="1:28" ht="15.75" customHeight="1" x14ac:dyDescent="0.25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</row>
    <row r="969" spans="1:28" ht="15.75" customHeight="1" x14ac:dyDescent="0.25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</row>
    <row r="970" spans="1:28" ht="15.75" customHeight="1" x14ac:dyDescent="0.25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</row>
    <row r="971" spans="1:28" ht="15.75" customHeight="1" x14ac:dyDescent="0.25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</row>
    <row r="972" spans="1:28" ht="15.75" customHeight="1" x14ac:dyDescent="0.25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</row>
    <row r="973" spans="1:28" ht="15.75" customHeight="1" x14ac:dyDescent="0.25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3"/>
    </row>
    <row r="974" spans="1:28" ht="15.75" customHeight="1" x14ac:dyDescent="0.25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3"/>
    </row>
    <row r="975" spans="1:28" ht="15.75" customHeight="1" x14ac:dyDescent="0.25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</row>
    <row r="976" spans="1:28" ht="15.75" customHeight="1" x14ac:dyDescent="0.25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</row>
    <row r="977" spans="1:28" ht="15.75" customHeight="1" x14ac:dyDescent="0.25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</row>
    <row r="978" spans="1:28" ht="15.75" customHeight="1" x14ac:dyDescent="0.25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</row>
    <row r="979" spans="1:28" ht="15.75" customHeight="1" x14ac:dyDescent="0.25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</row>
    <row r="980" spans="1:28" ht="15.75" customHeight="1" x14ac:dyDescent="0.25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</row>
    <row r="981" spans="1:28" ht="15.75" customHeight="1" x14ac:dyDescent="0.25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</row>
    <row r="982" spans="1:28" ht="15.75" customHeight="1" x14ac:dyDescent="0.25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</row>
    <row r="983" spans="1:28" ht="15.75" customHeight="1" x14ac:dyDescent="0.25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3"/>
    </row>
    <row r="984" spans="1:28" ht="15.75" customHeight="1" x14ac:dyDescent="0.25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3"/>
    </row>
    <row r="985" spans="1:28" ht="15.75" customHeight="1" x14ac:dyDescent="0.25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3"/>
    </row>
    <row r="986" spans="1:28" ht="15.75" customHeight="1" x14ac:dyDescent="0.25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  <c r="AB986" s="43"/>
    </row>
    <row r="987" spans="1:28" ht="15.75" customHeight="1" x14ac:dyDescent="0.25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  <c r="AB987" s="43"/>
    </row>
    <row r="988" spans="1:28" ht="15.75" customHeight="1" x14ac:dyDescent="0.25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  <c r="AB988" s="43"/>
    </row>
    <row r="989" spans="1:28" ht="15.75" customHeight="1" x14ac:dyDescent="0.25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  <c r="AB989" s="43"/>
    </row>
    <row r="990" spans="1:28" ht="15.75" customHeight="1" x14ac:dyDescent="0.25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</row>
    <row r="991" spans="1:28" ht="15.75" customHeight="1" x14ac:dyDescent="0.25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</row>
    <row r="992" spans="1:28" ht="15.75" customHeight="1" x14ac:dyDescent="0.25">
      <c r="A992" s="43"/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  <c r="AB992" s="43"/>
    </row>
    <row r="993" spans="1:28" ht="15.75" customHeight="1" x14ac:dyDescent="0.25">
      <c r="A993" s="43"/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  <c r="AB993" s="43"/>
    </row>
    <row r="994" spans="1:28" ht="15.75" customHeight="1" x14ac:dyDescent="0.25">
      <c r="A994" s="43"/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  <c r="AB994" s="43"/>
    </row>
    <row r="995" spans="1:28" ht="15.75" customHeight="1" x14ac:dyDescent="0.25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  <c r="AB995" s="43"/>
    </row>
    <row r="996" spans="1:28" ht="15.75" customHeight="1" x14ac:dyDescent="0.25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  <c r="AB996" s="43"/>
    </row>
    <row r="997" spans="1:28" ht="15.75" customHeight="1" x14ac:dyDescent="0.25">
      <c r="A997" s="43"/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  <c r="AA997" s="43"/>
      <c r="AB997" s="43"/>
    </row>
    <row r="998" spans="1:28" ht="15.75" customHeight="1" x14ac:dyDescent="0.25">
      <c r="A998" s="43"/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  <c r="AA998" s="43"/>
      <c r="AB998" s="43"/>
    </row>
    <row r="999" spans="1:28" ht="15.75" customHeight="1" x14ac:dyDescent="0.25">
      <c r="A999" s="43"/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3"/>
    </row>
    <row r="1000" spans="1:28" ht="15.75" customHeight="1" x14ac:dyDescent="0.25">
      <c r="A1000" s="43"/>
      <c r="B1000" s="43"/>
      <c r="C1000" s="43"/>
      <c r="D1000" s="43"/>
      <c r="E1000" s="43"/>
      <c r="F1000" s="43"/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3"/>
    </row>
    <row r="1001" spans="1:28" ht="15.75" customHeight="1" x14ac:dyDescent="0.25">
      <c r="A1001" s="43"/>
      <c r="B1001" s="43"/>
      <c r="C1001" s="43"/>
      <c r="D1001" s="43"/>
      <c r="E1001" s="43"/>
      <c r="F1001" s="43"/>
      <c r="G1001" s="43"/>
      <c r="H1001" s="43"/>
      <c r="I1001" s="43"/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  <c r="AA1001" s="43"/>
      <c r="AB1001" s="43"/>
    </row>
  </sheetData>
  <mergeCells count="39">
    <mergeCell ref="AC9:AC10"/>
    <mergeCell ref="Y9:Y10"/>
    <mergeCell ref="E38:P38"/>
    <mergeCell ref="Q38:U38"/>
    <mergeCell ref="W38:AA38"/>
    <mergeCell ref="E36:P36"/>
    <mergeCell ref="R36:T36"/>
    <mergeCell ref="W36:AA36"/>
    <mergeCell ref="E37:P37"/>
    <mergeCell ref="Q37:U37"/>
    <mergeCell ref="W37:AA37"/>
    <mergeCell ref="A16:AB16"/>
    <mergeCell ref="A26:AB26"/>
    <mergeCell ref="A32:C32"/>
    <mergeCell ref="E34:P34"/>
    <mergeCell ref="Q34:U34"/>
    <mergeCell ref="W34:AA34"/>
    <mergeCell ref="A11:AB11"/>
    <mergeCell ref="A8:A9"/>
    <mergeCell ref="B8:B9"/>
    <mergeCell ref="C8:C9"/>
    <mergeCell ref="D8:O8"/>
    <mergeCell ref="P8:W8"/>
    <mergeCell ref="X8:AB8"/>
    <mergeCell ref="P9:Q9"/>
    <mergeCell ref="R9:S9"/>
    <mergeCell ref="T9:U9"/>
    <mergeCell ref="V9:W9"/>
    <mergeCell ref="X9:X10"/>
    <mergeCell ref="Z9:Z10"/>
    <mergeCell ref="AA9:AA10"/>
    <mergeCell ref="AB9:AB10"/>
    <mergeCell ref="A10:O10"/>
    <mergeCell ref="C6:Q6"/>
    <mergeCell ref="A1:AB1"/>
    <mergeCell ref="A3:AB3"/>
    <mergeCell ref="A4:AB4"/>
    <mergeCell ref="A5:B5"/>
    <mergeCell ref="C5:P5"/>
  </mergeCells>
  <pageMargins left="0.7" right="0.7" top="0.75" bottom="0.75" header="0.3" footer="0.3"/>
  <pageSetup paperSize="5" scale="48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675C4-F695-4636-81F5-3DF932B8126B}">
  <sheetPr>
    <tabColor rgb="FFFF0000"/>
  </sheetPr>
  <dimension ref="B1:D17"/>
  <sheetViews>
    <sheetView workbookViewId="0">
      <pane ySplit="5" topLeftCell="A9" activePane="bottomLeft" state="frozen"/>
      <selection pane="bottomLeft" activeCell="B9" sqref="B9"/>
    </sheetView>
  </sheetViews>
  <sheetFormatPr baseColWidth="10" defaultRowHeight="15" x14ac:dyDescent="0.25"/>
  <cols>
    <col min="1" max="1" width="4" style="61" customWidth="1"/>
    <col min="2" max="2" width="37.140625" style="58" customWidth="1"/>
    <col min="3" max="3" width="49.140625" style="59" customWidth="1"/>
    <col min="4" max="4" width="41.42578125" style="60" customWidth="1"/>
    <col min="5" max="5" width="45.85546875" style="61" customWidth="1"/>
    <col min="6" max="16384" width="11.42578125" style="61"/>
  </cols>
  <sheetData>
    <row r="1" spans="2:4" ht="6" customHeight="1" x14ac:dyDescent="0.25"/>
    <row r="2" spans="2:4" ht="24" customHeight="1" x14ac:dyDescent="0.25">
      <c r="B2" s="103" t="s">
        <v>108</v>
      </c>
      <c r="C2" s="104"/>
      <c r="D2" s="104"/>
    </row>
    <row r="3" spans="2:4" ht="24" customHeight="1" x14ac:dyDescent="0.25">
      <c r="B3" s="105" t="s">
        <v>109</v>
      </c>
      <c r="C3" s="105"/>
      <c r="D3" s="105"/>
    </row>
    <row r="4" spans="2:4" ht="5.25" customHeight="1" thickBot="1" x14ac:dyDescent="0.3"/>
    <row r="5" spans="2:4" s="65" customFormat="1" ht="22.5" customHeight="1" thickBot="1" x14ac:dyDescent="0.3">
      <c r="B5" s="62" t="s">
        <v>110</v>
      </c>
      <c r="C5" s="63" t="s">
        <v>111</v>
      </c>
      <c r="D5" s="64" t="s">
        <v>112</v>
      </c>
    </row>
    <row r="6" spans="2:4" ht="45" x14ac:dyDescent="0.25">
      <c r="B6" s="66" t="s">
        <v>9</v>
      </c>
      <c r="C6" s="67" t="s">
        <v>113</v>
      </c>
      <c r="D6" s="68" t="s">
        <v>114</v>
      </c>
    </row>
    <row r="7" spans="2:4" ht="60" x14ac:dyDescent="0.25">
      <c r="B7" s="69" t="s">
        <v>10</v>
      </c>
      <c r="C7" s="70" t="s">
        <v>115</v>
      </c>
      <c r="D7" s="71" t="s">
        <v>114</v>
      </c>
    </row>
    <row r="8" spans="2:4" ht="45" x14ac:dyDescent="0.25">
      <c r="B8" s="69" t="s">
        <v>11</v>
      </c>
      <c r="C8" s="70" t="s">
        <v>116</v>
      </c>
      <c r="D8" s="71" t="s">
        <v>114</v>
      </c>
    </row>
    <row r="9" spans="2:4" ht="45" x14ac:dyDescent="0.25">
      <c r="B9" s="69" t="s">
        <v>12</v>
      </c>
      <c r="C9" s="70" t="s">
        <v>117</v>
      </c>
      <c r="D9" s="71" t="s">
        <v>114</v>
      </c>
    </row>
    <row r="10" spans="2:4" ht="30" x14ac:dyDescent="0.25">
      <c r="B10" s="69" t="s">
        <v>13</v>
      </c>
      <c r="C10" s="70" t="s">
        <v>118</v>
      </c>
      <c r="D10" s="72" t="s">
        <v>119</v>
      </c>
    </row>
    <row r="11" spans="2:4" ht="25.5" x14ac:dyDescent="0.25">
      <c r="B11" s="73" t="s">
        <v>32</v>
      </c>
      <c r="C11" s="70" t="s">
        <v>120</v>
      </c>
      <c r="D11" s="74" t="s">
        <v>121</v>
      </c>
    </row>
    <row r="12" spans="2:4" ht="38.25" x14ac:dyDescent="0.25">
      <c r="B12" s="73" t="s">
        <v>33</v>
      </c>
      <c r="C12" s="70" t="s">
        <v>122</v>
      </c>
      <c r="D12" s="75" t="s">
        <v>123</v>
      </c>
    </row>
    <row r="13" spans="2:4" ht="25.5" x14ac:dyDescent="0.25">
      <c r="B13" s="69" t="s">
        <v>31</v>
      </c>
      <c r="C13" s="70" t="s">
        <v>124</v>
      </c>
      <c r="D13" s="74" t="s">
        <v>121</v>
      </c>
    </row>
    <row r="14" spans="2:4" ht="38.25" x14ac:dyDescent="0.25">
      <c r="B14" s="69" t="s">
        <v>104</v>
      </c>
      <c r="C14" s="70" t="s">
        <v>125</v>
      </c>
      <c r="D14" s="74" t="s">
        <v>126</v>
      </c>
    </row>
    <row r="15" spans="2:4" ht="30" x14ac:dyDescent="0.25">
      <c r="B15" s="69" t="s">
        <v>105</v>
      </c>
      <c r="C15" s="70" t="s">
        <v>127</v>
      </c>
      <c r="D15" s="76" t="s">
        <v>128</v>
      </c>
    </row>
    <row r="16" spans="2:4" ht="25.5" x14ac:dyDescent="0.25">
      <c r="B16" s="69" t="s">
        <v>106</v>
      </c>
      <c r="C16" s="70" t="s">
        <v>129</v>
      </c>
      <c r="D16" s="76" t="s">
        <v>130</v>
      </c>
    </row>
    <row r="17" spans="2:4" ht="23.25" customHeight="1" thickBot="1" x14ac:dyDescent="0.3">
      <c r="B17" s="77" t="s">
        <v>107</v>
      </c>
      <c r="C17" s="78" t="s">
        <v>131</v>
      </c>
      <c r="D17" s="79" t="s">
        <v>130</v>
      </c>
    </row>
  </sheetData>
  <mergeCells count="2"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POA 2026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chilue pelcastre portillo</dc:creator>
  <cp:lastModifiedBy>PLANEACION4</cp:lastModifiedBy>
  <dcterms:created xsi:type="dcterms:W3CDTF">2026-03-23T18:22:50Z</dcterms:created>
  <dcterms:modified xsi:type="dcterms:W3CDTF">2026-09-11T15:55:58Z</dcterms:modified>
</cp:coreProperties>
</file>