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Tesoreria-E1\Documents\CUENTA PUBLICA 2024\"/>
    </mc:Choice>
  </mc:AlternateContent>
  <xr:revisionPtr revIDLastSave="0" documentId="13_ncr:1_{A86E6A3B-713A-4321-A749-CD40BE309F71}" xr6:coauthVersionLast="47" xr6:coauthVersionMax="47" xr10:uidLastSave="{00000000-0000-0000-0000-000000000000}"/>
  <bookViews>
    <workbookView xWindow="-120" yWindow="-120" windowWidth="29040" windowHeight="15720" tabRatio="787" xr2:uid="{00000000-000D-0000-FFFF-FFFF00000000}"/>
  </bookViews>
  <sheets>
    <sheet name="MIACP-01" sheetId="40" r:id="rId1"/>
    <sheet name="MIACP-02" sheetId="8" r:id="rId2"/>
    <sheet name="MIACP-03" sheetId="9" r:id="rId3"/>
    <sheet name="MIACP-04" sheetId="30" r:id="rId4"/>
    <sheet name="MIACP-04.1" sheetId="42" r:id="rId5"/>
    <sheet name="MIACP-05" sheetId="6" r:id="rId6"/>
    <sheet name="MIACP-06" sheetId="13" r:id="rId7"/>
    <sheet name="FR-01" sheetId="43" r:id="rId8"/>
  </sheets>
  <definedNames>
    <definedName name="_xlnm.Print_Area" localSheetId="1">'MIACP-02'!$A$1:$H$382</definedName>
    <definedName name="_xlnm.Print_Area" localSheetId="2">'MIACP-03'!$A$1:$I$261</definedName>
    <definedName name="_xlnm.Print_Area" localSheetId="5">'MIACP-05'!$A$1:$F$39</definedName>
    <definedName name="_xlnm.Print_Titles" localSheetId="1">'MIACP-02'!$1:$8</definedName>
    <definedName name="_xlnm.Print_Titles" localSheetId="2">'MIACP-03'!$1:$8</definedName>
    <definedName name="_xlnm.Print_Titles" localSheetId="5">'MIACP-05'!$1:$8</definedName>
  </definedNames>
  <calcPr calcId="191028"/>
</workbook>
</file>

<file path=xl/calcChain.xml><?xml version="1.0" encoding="utf-8"?>
<calcChain xmlns="http://schemas.openxmlformats.org/spreadsheetml/2006/main">
  <c r="F52" i="42" l="1"/>
  <c r="I36" i="43" l="1"/>
  <c r="D30" i="43"/>
  <c r="L29" i="43"/>
  <c r="L28" i="43"/>
  <c r="L27" i="43"/>
  <c r="L26" i="43"/>
  <c r="L25" i="43"/>
  <c r="L24" i="43"/>
  <c r="L23" i="43"/>
  <c r="L22" i="43"/>
  <c r="L21" i="43"/>
  <c r="L20" i="43"/>
  <c r="L19" i="43"/>
  <c r="L18" i="43"/>
  <c r="L17" i="43"/>
  <c r="L16" i="43"/>
  <c r="L15" i="43"/>
  <c r="L14" i="43"/>
  <c r="K29" i="43"/>
  <c r="K28" i="43"/>
  <c r="K27" i="43"/>
  <c r="K26" i="43"/>
  <c r="K25" i="43"/>
  <c r="K24" i="43"/>
  <c r="K23" i="43"/>
  <c r="K22" i="43"/>
  <c r="K21" i="43"/>
  <c r="K20" i="43"/>
  <c r="K19" i="43"/>
  <c r="K18" i="43"/>
  <c r="K17" i="43"/>
  <c r="K16" i="43"/>
  <c r="K15" i="43"/>
  <c r="K14" i="43"/>
  <c r="G29" i="43"/>
  <c r="G28" i="43"/>
  <c r="G27" i="43"/>
  <c r="G26" i="43"/>
  <c r="G25" i="43"/>
  <c r="G24" i="43"/>
  <c r="G23" i="43"/>
  <c r="G22" i="43"/>
  <c r="G21" i="43"/>
  <c r="G20" i="43"/>
  <c r="G19" i="43"/>
  <c r="G18" i="43"/>
  <c r="G17" i="43"/>
  <c r="G16" i="43"/>
  <c r="G15" i="43"/>
  <c r="G14" i="43"/>
  <c r="F29" i="43"/>
  <c r="F28" i="43"/>
  <c r="F27" i="43"/>
  <c r="F26" i="43"/>
  <c r="F25" i="43"/>
  <c r="F24" i="43"/>
  <c r="F23" i="43"/>
  <c r="F22" i="43"/>
  <c r="F21" i="43"/>
  <c r="F20" i="43"/>
  <c r="F19" i="43"/>
  <c r="F18" i="43"/>
  <c r="F17" i="43"/>
  <c r="F16" i="43"/>
  <c r="F15" i="43"/>
  <c r="K30" i="43" l="1"/>
  <c r="J30" i="43"/>
  <c r="I30" i="43"/>
  <c r="H30" i="43"/>
  <c r="E30" i="43"/>
  <c r="C30" i="43"/>
  <c r="B30" i="43"/>
  <c r="G30" i="43"/>
  <c r="F14" i="43"/>
</calcChain>
</file>

<file path=xl/sharedStrings.xml><?xml version="1.0" encoding="utf-8"?>
<sst xmlns="http://schemas.openxmlformats.org/spreadsheetml/2006/main" count="3945" uniqueCount="1811">
  <si>
    <t>FECHA DEL</t>
  </si>
  <si>
    <t>CONDICIONES</t>
  </si>
  <si>
    <t>CONCEPTO</t>
  </si>
  <si>
    <t>DOMICILIO</t>
  </si>
  <si>
    <t>DE PAGO</t>
  </si>
  <si>
    <t>NOMBRE DEL DEUDOR</t>
  </si>
  <si>
    <t>MONTO TOTAL</t>
  </si>
  <si>
    <t>SALDO ACTUAL</t>
  </si>
  <si>
    <t>DEL ADEUDO</t>
  </si>
  <si>
    <t>DEL  ADEUDO</t>
  </si>
  <si>
    <t>ADEUDO</t>
  </si>
  <si>
    <t>IMPORTE</t>
  </si>
  <si>
    <t>CLAVE</t>
  </si>
  <si>
    <t>FECHA DE</t>
  </si>
  <si>
    <t>VALOR DE</t>
  </si>
  <si>
    <t>AREA DE</t>
  </si>
  <si>
    <t>MODALIDAD DE</t>
  </si>
  <si>
    <t>ADQUIRIDOS</t>
  </si>
  <si>
    <t>VALOR DEL</t>
  </si>
  <si>
    <t xml:space="preserve">MOTIVO DE LA </t>
  </si>
  <si>
    <t>DADOS DE BAJA</t>
  </si>
  <si>
    <t>BAJA</t>
  </si>
  <si>
    <t>BIEN</t>
  </si>
  <si>
    <t>LOCALIDAD</t>
  </si>
  <si>
    <t>C.</t>
  </si>
  <si>
    <t>TOTAL :</t>
  </si>
  <si>
    <t>ADQUISICIÓN</t>
  </si>
  <si>
    <t>ASIGNACIÓN</t>
  </si>
  <si>
    <t>ADQUISICIÒN</t>
  </si>
  <si>
    <t>DESCRIPCIÓN DE LOS BIENES</t>
  </si>
  <si>
    <t>FONDO</t>
  </si>
  <si>
    <t>FECHA DEL DOCUMENTO</t>
  </si>
  <si>
    <t>TOTAL:</t>
  </si>
  <si>
    <t>NO.</t>
  </si>
  <si>
    <t>SALDO ACTUAL O POR PAGAR</t>
  </si>
  <si>
    <t>CONTRATISTA O PROVEEDOR</t>
  </si>
  <si>
    <t>FECHA COMPROMISO DE PAGO</t>
  </si>
  <si>
    <t>MONTO INICIAL</t>
  </si>
  <si>
    <t>NO. CUENTA</t>
  </si>
  <si>
    <t xml:space="preserve">                        C.</t>
  </si>
  <si>
    <t>CFDI</t>
  </si>
  <si>
    <t>TIPO DE CUENTA</t>
  </si>
  <si>
    <t>CLAVE DE LA CUENTA CONTABLE</t>
  </si>
  <si>
    <t>FONDO, PROGRAMA O CONVENIO</t>
  </si>
  <si>
    <t>DATOS DE LA CUENTA BANCARIA</t>
  </si>
  <si>
    <t>INSTITUCIÓN BANCARIA</t>
  </si>
  <si>
    <t>NÚMERO DE CUENTA</t>
  </si>
  <si>
    <t>EJERCICIO FISCAL:</t>
  </si>
  <si>
    <t>Indicar el ejercicio fiscal que se reporta</t>
  </si>
  <si>
    <t>AL 31 DE DICIEMBRE DE:</t>
  </si>
  <si>
    <t>Indicar el  año del ejercicio fiscal reportado</t>
  </si>
  <si>
    <t>CLAVE DE LA CUENTA CONTABLE:</t>
  </si>
  <si>
    <t>Indicar la clave de la cuenta con la que la registraron en la contabilidad</t>
  </si>
  <si>
    <t>FONDO, PROGRAMA O CONVENIO:</t>
  </si>
  <si>
    <t>Detallar el nombre del fondo, programa o convenio que se reporta</t>
  </si>
  <si>
    <t>DATOS DE LA CUENTA BANCARIA:</t>
  </si>
  <si>
    <t>Detallar el nombre de la institución financiera, número y tipo de cuenta bancaria en la que se depositan los recursos, en el caso de tratarse de recursos federales, indicar que se trata de una cuenta productiva específica, para el caso de otro tipo de recursos, detallar si se trata de cuenta corriente (no productiva), de ahorro o de algún otro tipo.</t>
  </si>
  <si>
    <t>NOMBRE  DEL ACREEDOR</t>
  </si>
  <si>
    <t>CÉDULA  ANALITÍCA DE DEUDORES DIVERSOS</t>
  </si>
  <si>
    <t>CÉDULA  ANALÍTICA DE ACREEDORES DIVERSOS</t>
  </si>
  <si>
    <t>FECHA DE COMPROMISO DE PAGO</t>
  </si>
  <si>
    <t>CÉDULA  ANALÍTICA DEL SUPERÁVIT PRESUPUESTAL Y/O AHORRO DEL EJERCICIO CORRIENTE</t>
  </si>
  <si>
    <t>RELACIÓN DE LAS CUENTAS BANCARIAS PRESENTADAS EN LA CUENTA PUBLICA</t>
  </si>
  <si>
    <t>Detallar el nombre del deudor</t>
  </si>
  <si>
    <t>Detallar el nombre del fondo</t>
  </si>
  <si>
    <t>Indicar el monto total del adeudo</t>
  </si>
  <si>
    <t>Indicar fecha del adeudo</t>
  </si>
  <si>
    <t>Detallar concepto del adeudo</t>
  </si>
  <si>
    <t>Indicar el saldo actual del adeudo (Cruzar las cifras con lo reflejado en la balanza de comprobación al mes de diciembre)</t>
  </si>
  <si>
    <t>CLAVE:</t>
  </si>
  <si>
    <t>Detallar el nombre del acreedor</t>
  </si>
  <si>
    <t>Detallar domicilio del acreedor</t>
  </si>
  <si>
    <t xml:space="preserve">Detallar el concepto </t>
  </si>
  <si>
    <t>Indicar numero de Comprobante Fiscal Digital</t>
  </si>
  <si>
    <t>Indicar fecha del documento</t>
  </si>
  <si>
    <t>Especificar el compromiso de pago</t>
  </si>
  <si>
    <t>Indicar el importe</t>
  </si>
  <si>
    <t>NUMERO:</t>
  </si>
  <si>
    <t>DOMICILIO:</t>
  </si>
  <si>
    <t>CONCEPTO:</t>
  </si>
  <si>
    <t>FONDO:</t>
  </si>
  <si>
    <t>CFDI:</t>
  </si>
  <si>
    <t>FECHA DEL DOCUMENTO:</t>
  </si>
  <si>
    <t>COMPROMISO DE PAGO:</t>
  </si>
  <si>
    <t>IMPORTE:</t>
  </si>
  <si>
    <t>NOMBRE DEL ACREEDOR:</t>
  </si>
  <si>
    <t>NOMBRE DEL DEUDOR:</t>
  </si>
  <si>
    <t>MONTO TOTAL DEL ADEUDO:</t>
  </si>
  <si>
    <t>SALDO ACTUAL DEL ADEUDO:</t>
  </si>
  <si>
    <t>FECHA DEL ADEUDO:</t>
  </si>
  <si>
    <t>CONDICIONES DE PAGO:</t>
  </si>
  <si>
    <t>Detallar el numero de la obra y acción por fondo</t>
  </si>
  <si>
    <t>NOMBRE DE LA OBRA O ACCIÓN POR FONDO:</t>
  </si>
  <si>
    <t>LOCALIDAD:</t>
  </si>
  <si>
    <t>MONTO INICIAL:</t>
  </si>
  <si>
    <t>SALDO ACTUAL O POR PAGAR:</t>
  </si>
  <si>
    <t>CONTRATISTA O PROVEEDOR:</t>
  </si>
  <si>
    <t>FECHA COMPROMISO DE PAGO:</t>
  </si>
  <si>
    <t>Detallar el nombre de la obra y acción</t>
  </si>
  <si>
    <t>Indicar localidad en los casos de obras</t>
  </si>
  <si>
    <t>Indicar el monto inicial</t>
  </si>
  <si>
    <t>Indicar el saldo actual o por pagar</t>
  </si>
  <si>
    <t>Indicar nombre del contratista o proveedor</t>
  </si>
  <si>
    <t>Especificar la fecha compromiso de pago</t>
  </si>
  <si>
    <t>Indicar numero consecutivo</t>
  </si>
  <si>
    <t>NO. CUENTA:</t>
  </si>
  <si>
    <t>DESCRIPCION DE LOS BIENES ADQUIRIDOS:</t>
  </si>
  <si>
    <t>FECHA DE ADQUISICIÓN:</t>
  </si>
  <si>
    <t>VALOR DE ADQUISICION:</t>
  </si>
  <si>
    <t>AREA DE ASIGNACIÓN:</t>
  </si>
  <si>
    <t>Indicar el numero de cuenta con la que la registraron en la contabilidad</t>
  </si>
  <si>
    <t>Describir los bienes adquiridos</t>
  </si>
  <si>
    <t>Indicar la fecha de adquisición</t>
  </si>
  <si>
    <t>Indicar el valor de adquisición</t>
  </si>
  <si>
    <t>MODALIDAD DE ADQUISICIÓN:</t>
  </si>
  <si>
    <t>Describir la modalidad de adquisición</t>
  </si>
  <si>
    <t>DESCRIPCION DE LOS BIENES DADOS DE BAJA:</t>
  </si>
  <si>
    <t>FECHA DE BAJA:</t>
  </si>
  <si>
    <t>Indicar la fecha de baja</t>
  </si>
  <si>
    <t>VALOR DEL BIEN:</t>
  </si>
  <si>
    <t>Indicar el valor del bien</t>
  </si>
  <si>
    <t>MOTIVO DE BAJA</t>
  </si>
  <si>
    <t>Indicar el motivo de la baja</t>
  </si>
  <si>
    <t>CÉDULA  ANALITÍCA DE DERECHOS A RECIBIR EFECTIVO O EQUIVALENTES</t>
  </si>
  <si>
    <t>Indicar el nombre completo de la Entidad</t>
  </si>
  <si>
    <t>DIRECTOR GENERAL</t>
  </si>
  <si>
    <t>DIRECTOR Y/O SUB DIRECTOR ADMINISTRATIVO</t>
  </si>
  <si>
    <t>COMISARIO</t>
  </si>
  <si>
    <t>CUADRO RESUMEN DE LA SITUACIÓN FINANCIERA</t>
  </si>
  <si>
    <r>
      <t xml:space="preserve">°  Nota: </t>
    </r>
    <r>
      <rPr>
        <sz val="12"/>
        <rFont val="Arial Narrow"/>
        <family val="2"/>
      </rPr>
      <t>anexar papel de trabajo de cómo se integran las cuentas Deudoras y Acreedoras</t>
    </r>
  </si>
  <si>
    <t>CUENTAS DE RESULTADOS</t>
  </si>
  <si>
    <t>CUENTAS DE BALANCE</t>
  </si>
  <si>
    <t>FUENTE DE FINANCIAMIENTO</t>
  </si>
  <si>
    <t>APROBADO / MODIFICADO ANUAL</t>
  </si>
  <si>
    <t>INGRESOS Y OTROS BENEFICIOS ACUMULADOS</t>
  </si>
  <si>
    <t>INTERESES GENERADOS ACUMULADOS</t>
  </si>
  <si>
    <t>GASTOS Y OTRAS PÉRDIDAS ACUMULADOS</t>
  </si>
  <si>
    <t>%</t>
  </si>
  <si>
    <t>POR EROGAR
(D)</t>
  </si>
  <si>
    <t>SALDOS EN CAJA Y BANCOS
(A)</t>
  </si>
  <si>
    <t>° DEUDORAS DE ACTIVO
(B)</t>
  </si>
  <si>
    <t xml:space="preserve">° ACREEDORAS DE PASIVO
( C ) </t>
  </si>
  <si>
    <t>DIFERENCIA
A+B-C = D</t>
  </si>
  <si>
    <t>AVANCE %</t>
  </si>
  <si>
    <t xml:space="preserve">FIN. </t>
  </si>
  <si>
    <t>ING. PROPIOS</t>
  </si>
  <si>
    <t>TOTALES:</t>
  </si>
  <si>
    <t>I  R  R  E  D  U  C  T  I  B  L  E  S</t>
  </si>
  <si>
    <t>PRESUPUESTO</t>
  </si>
  <si>
    <t>ACUMULADO</t>
  </si>
  <si>
    <t>C.N.A.</t>
  </si>
  <si>
    <t>LUZ</t>
  </si>
  <si>
    <t>CLORACIÓN</t>
  </si>
  <si>
    <t>ELABORÓ:</t>
  </si>
  <si>
    <t>REFERENCIA</t>
  </si>
  <si>
    <t>DESCRIPCIÓN</t>
  </si>
  <si>
    <t>Especificar el nombre de la Entidad.</t>
  </si>
  <si>
    <t>Indicar el ejercicio fiscal correspondiente</t>
  </si>
  <si>
    <t>FUENTE DE FINANCIAMIENTO:</t>
  </si>
  <si>
    <t>Nombre de los fondos y ejercicio que maneja el sujeto de revisión.</t>
  </si>
  <si>
    <t>APROBADO / MODIFICADO ANUAL:</t>
  </si>
  <si>
    <t>Refleja las asignaciones presupuestarias anuales según lo establecido en el  Presupuesto de Egresos y sus anexos, o bien, la asignación presupuestaria que resulta de incorporar, en su caso, las adecuaciones presupuestarias al presupuesto aprobado.</t>
  </si>
  <si>
    <t>CUENTAS DE RESULTADOS:</t>
  </si>
  <si>
    <t>Indicar los Ingresos y otros beneficios acumulados, los Intereses Generados acumulados o los Gastos y otras pérdidas acumulados, el porcentaje y los Ingresos y otros beneficios pendientes de erogar.</t>
  </si>
  <si>
    <t>INGRESOS Y OTROS BENEFICIOS ACUMULADOS:</t>
  </si>
  <si>
    <t>Representa el importe de los ingresos y otros beneficios del ente público provenientes de los ingresos de gestión, participaciones, aportaciones, transferencias, asignaciones, subsidios y otras ayudas y otros ingresos.</t>
  </si>
  <si>
    <t>INTERESES GENERADOS ACUMULADOS:</t>
  </si>
  <si>
    <t>Representa el importe de los rendimientos financieros y/o intereses bancarios generados por el manejo de las cuentas bancarias de los de los ingresos de gestión, participaciones, aportaciones, transferencias, asignaciones, subsidios y otras ayudas y otros ingresos.</t>
  </si>
  <si>
    <t>GASTOS Y OTRAS PÉRDIDAS ACUMULADOS:</t>
  </si>
  <si>
    <t>Representa el importe de los gastos y otras pérdidas del ente público, incurridos por gastos de funcionamiento, intereses, transferencias, participaciones y aportaciones otorgadas, otras pérdidas de la gestión y extraordinarias, entre otras.</t>
  </si>
  <si>
    <t>%:</t>
  </si>
  <si>
    <t>POR EROGAR:</t>
  </si>
  <si>
    <t>Importe de ingresos y otros beneficios pendientes de erogar.</t>
  </si>
  <si>
    <t>CUENTAS DE BALANCE:</t>
  </si>
  <si>
    <t>Indicar los saldos en caja y bancos, las cuentas deudoras de activo, acreedoras de pasivo y la diferencia.</t>
  </si>
  <si>
    <t>SALDOS EN CAJA Y BANCOS:</t>
  </si>
  <si>
    <t>Importe reflejado en caja y bancos al mes que se reporta.</t>
  </si>
  <si>
    <t>DEUDORAS DE ACTIVO:</t>
  </si>
  <si>
    <t>Sumatoria de las cuentas deudoras de cada fuente de financiamiento.</t>
  </si>
  <si>
    <t>ACREEDORAS DE PASIVO:</t>
  </si>
  <si>
    <t>Sumatoria de las cuentas acreedoras de cada fuente de financiamiento.</t>
  </si>
  <si>
    <t>DIFERENCIA:</t>
  </si>
  <si>
    <t>Sumatoria de las cuentas de Activo menos Pasivo igual a Recursos por Erogar.</t>
  </si>
  <si>
    <t>AVANCE %:</t>
  </si>
  <si>
    <t>Representa el porcentaje de la aplicación de recursos respecto al presupuesto aprobado/modificado, y se calcula dividiendo los gastos y otras pérdidas entre el presupuesto aprobado/modificado anual.</t>
  </si>
  <si>
    <t>IRREDUCTIBLES:</t>
  </si>
  <si>
    <t>Gastos que el Municipio debe hacer de manera mensual.</t>
  </si>
  <si>
    <t>Nombre de la cuenta.</t>
  </si>
  <si>
    <t>PRESUPUESTO:</t>
  </si>
  <si>
    <t>Importe total presupuestado para cada concepto.</t>
  </si>
  <si>
    <t>Importe total ejercido al mes que se reporta.</t>
  </si>
  <si>
    <t>Porcentaje reflejado entre lo presupuestado y lo acumulado, y se calcula dividiendo el acumulado entre el presupuesto</t>
  </si>
  <si>
    <t>Incluir el nombre y firma de la persona que llenó el formato.</t>
  </si>
  <si>
    <t>Incluir el nombre y firma del responsable del área encargada de la información.</t>
  </si>
  <si>
    <t>REVISÓ:</t>
  </si>
  <si>
    <t>Incluir el nombre y firma de la persona que revisó el formato.</t>
  </si>
  <si>
    <t>Vo.Bo.</t>
  </si>
  <si>
    <t>CÉDULA  ANALÍTICA DE PASIVOS A CORTO PLAZO (PROVEEDORES, ACREEDORES DIVERSOS, SUELDOS E IMPUESTOS POR PAGAR)</t>
  </si>
  <si>
    <t>PRESIDENTE MUNICIPAL</t>
  </si>
  <si>
    <t>TESORERO MUNICIPAL</t>
  </si>
  <si>
    <t>SINDICO PROCURADOR</t>
  </si>
  <si>
    <t>PRESIDENTE MUNICIPAL / DIRECTOR GENERAL</t>
  </si>
  <si>
    <t>TESORERO / DIRECTOR Y/O SUB DIRECTOR ADMINISTRATIVO</t>
  </si>
  <si>
    <t>SINDICO / COMISARIO</t>
  </si>
  <si>
    <r>
      <t xml:space="preserve">Firma del Presidente Municipal </t>
    </r>
    <r>
      <rPr>
        <sz val="10"/>
        <color rgb="FF00B050"/>
        <rFont val="Arial"/>
        <family val="2"/>
      </rPr>
      <t>o Director General</t>
    </r>
  </si>
  <si>
    <r>
      <t xml:space="preserve">Firma del Tesorero </t>
    </r>
    <r>
      <rPr>
        <sz val="10"/>
        <color rgb="FF00B050"/>
        <rFont val="Arial"/>
        <family val="2"/>
      </rPr>
      <t>u Director y/o Sub Director Administrativo</t>
    </r>
  </si>
  <si>
    <r>
      <t>Firma del Sindico</t>
    </r>
    <r>
      <rPr>
        <sz val="10"/>
        <color rgb="FF00B050"/>
        <rFont val="Arial"/>
        <family val="2"/>
      </rPr>
      <t xml:space="preserve"> u Comisario</t>
    </r>
  </si>
  <si>
    <r>
      <rPr>
        <b/>
        <sz val="10"/>
        <color rgb="FF92D050"/>
        <rFont val="Arial Narrow"/>
        <family val="2"/>
      </rPr>
      <t>ENTIDAD FISCALIZADA MUNICIPAL</t>
    </r>
    <r>
      <rPr>
        <b/>
        <sz val="10"/>
        <rFont val="Arial Narrow"/>
        <family val="2"/>
      </rPr>
      <t>:</t>
    </r>
  </si>
  <si>
    <t>ENTIDAD FISCALIZADA MUNICIPAL:</t>
  </si>
  <si>
    <t>CÉDULA ANALÍTICA DE LA RELACIÓN DE LAS CUENTAS BANCARIAS PRESENTADAS EN LA CUENTA PÚBLICA</t>
  </si>
  <si>
    <t>Detallar las condiciones de pago</t>
  </si>
  <si>
    <t>NÚMERO DE LA OBRA O ACCIÓN POR FONDO</t>
  </si>
  <si>
    <t>NOMBRE DE LA OBRA O ACCIÓN</t>
  </si>
  <si>
    <t>NÚMERO DE LA OBRA O ACCIÓN POR FONDO:</t>
  </si>
  <si>
    <t>CÉDULA  ANALÍTICA DEL SUPERÁVIT PRESUPUESTAL Y/O AHORRO DE RECURSOS DE EJERCICIOS ANTERIORES</t>
  </si>
  <si>
    <t>CÉDULA DE BIENES MUEBLES, INMUEBLES E INTANGIBLES ADQUIRIDOS EN EL EJERCICIO FISCAL</t>
  </si>
  <si>
    <t>Indicar el área donde se asignaron los bienes</t>
  </si>
  <si>
    <t>CÉDULA DE BIENES MUEBLES, INMUEBLES E INTANGIBLES ADQUIRIDOS EN EL EJERCICIO</t>
  </si>
  <si>
    <t>CÉDULA DE BIENES MUEBLES, INMUEBLES E INTANGIBLES DADOS DE BAJA EN EL EJERCICIO FISCAL</t>
  </si>
  <si>
    <t>CÉDULA DE BIENES MUEBLES, INMUEBLES E INTANGIBLES DADOS DE BAJA EN EL EJERCICIO</t>
  </si>
  <si>
    <t>Indicar el área donde estaban asignados los bienes</t>
  </si>
  <si>
    <t>Representa el porcentaje de la aplicación de los ingresos, otros beneficios acumulados e intereses generados, y se calcula dividiendo los gastos y otras pérdidas entre los ingresos (mas intereses).</t>
  </si>
  <si>
    <t>EJERCICIO FISCAL: 2024</t>
  </si>
  <si>
    <t>AL 31 DE DICIEMBRE DE 2024</t>
  </si>
  <si>
    <t>PRESIDENTA MUNICIPAL</t>
  </si>
  <si>
    <t>ING. ARQ. DANAY SARAI ÁNGELES HERNANDEZ</t>
  </si>
  <si>
    <t>ING. ROMMEL MONTER HERNANDEZ</t>
  </si>
  <si>
    <t xml:space="preserve">                   C. HEBLEN ÁNGELES HERNANDEZ</t>
  </si>
  <si>
    <t>SANTANDER</t>
  </si>
  <si>
    <t>PRODUCTIVA</t>
  </si>
  <si>
    <t>1112-37-001</t>
  </si>
  <si>
    <t>1112-37-002</t>
  </si>
  <si>
    <t>1112-37-003</t>
  </si>
  <si>
    <t>1112-37-004</t>
  </si>
  <si>
    <t>1112-37-005</t>
  </si>
  <si>
    <t>1112-37-006</t>
  </si>
  <si>
    <t>1112-37-007</t>
  </si>
  <si>
    <t>1112-37-008</t>
  </si>
  <si>
    <t>1112-37-009</t>
  </si>
  <si>
    <t>1112-37-010</t>
  </si>
  <si>
    <t>1112-37-011</t>
  </si>
  <si>
    <t>1112-37-012</t>
  </si>
  <si>
    <t>1112-37-013</t>
  </si>
  <si>
    <t>1112-37-014</t>
  </si>
  <si>
    <t>1112-37-015</t>
  </si>
  <si>
    <t>1112-37-016</t>
  </si>
  <si>
    <t>Santander Cta. 18000283298 RECFIS 2024</t>
  </si>
  <si>
    <t>Santander Cta. 18000283145 FGP 2024</t>
  </si>
  <si>
    <t>Santander Cta. 18000283114 FFM 2024</t>
  </si>
  <si>
    <t>Santander Cta. 18000283037 FAISM 2024</t>
  </si>
  <si>
    <t>Santander Cta. 18000283236 FORTA 2024</t>
  </si>
  <si>
    <t>Santander Cta. 18000282929 CISAN 2024</t>
  </si>
  <si>
    <t>Santander Cta. 18000283361 ISAN 2024</t>
  </si>
  <si>
    <t>Santander Cta. 18000283392 IEPS 2024</t>
  </si>
  <si>
    <t>Santander Cta. 18000283449 IVFGD 2024</t>
  </si>
  <si>
    <t>Santander Cta. 18000283219 FOFYR 2024</t>
  </si>
  <si>
    <t>Santander Cta. 18000283162 FOCOM 2024</t>
  </si>
  <si>
    <t>Santander Cta. 18000283327 ISRTA 2024</t>
  </si>
  <si>
    <t>Santander Cta. 18000283421 ISREBI 2024</t>
  </si>
  <si>
    <t>Santander Cta. 18000283071 FEIEF 2024</t>
  </si>
  <si>
    <t>Santander Cta. 18000292865 PROAGUA FEDERAL</t>
  </si>
  <si>
    <t>Santander Cta. 18000292879 PROAGUA MUNICIPAL</t>
  </si>
  <si>
    <t>MUNICIPIO DE SANTIAGO DE ANAYA HGO.</t>
  </si>
  <si>
    <t>CUENTA PÚBLICA EJERCICIO FISCAL 2024</t>
  </si>
  <si>
    <t>CUENTA PÚBLICA DEL EJERCICIO FISCAL 2024</t>
  </si>
  <si>
    <t>DEL 1o. DE ENERO AL 31 DE DICIEMBRE DE 2024</t>
  </si>
  <si>
    <t>EJERCICIO FISCAL 2024</t>
  </si>
  <si>
    <t>CUADRO RESUMEN DE LA SITUACIÓN FINANCIERA AL 31 DE DICIEMBRE DE 2024</t>
  </si>
  <si>
    <t>FDOGP</t>
  </si>
  <si>
    <t>FDOFM</t>
  </si>
  <si>
    <t>ISANU</t>
  </si>
  <si>
    <t>CISAN</t>
  </si>
  <si>
    <t>IEPST</t>
  </si>
  <si>
    <t>IVFGD</t>
  </si>
  <si>
    <t>FOFYR</t>
  </si>
  <si>
    <t>FORTAMUN</t>
  </si>
  <si>
    <t>FAISM</t>
  </si>
  <si>
    <t>FOCOM</t>
  </si>
  <si>
    <t>FEIEF</t>
  </si>
  <si>
    <t>ISRTA</t>
  </si>
  <si>
    <t>PROGRAMA DE FORTALECIMIENTO A LA TRANSVERSALIDAD DE LA PERSPECTIVA DE GENERO</t>
  </si>
  <si>
    <t>ISR SOBRE ENAJENACION DE BIENES</t>
  </si>
  <si>
    <t>PROAGUA</t>
  </si>
  <si>
    <t>BANORTE</t>
  </si>
  <si>
    <t>1112-36-001</t>
  </si>
  <si>
    <t>Banorte Cta. 1213626489 RECFIS 2023</t>
  </si>
  <si>
    <t>Santander Cta. 8000263017 FGP 2023</t>
  </si>
  <si>
    <t>1112-36-019</t>
  </si>
  <si>
    <t>1112-35-006</t>
  </si>
  <si>
    <t>Santander Cta. 8000263003 FGP 2022</t>
  </si>
  <si>
    <t>1123-29-01-001</t>
  </si>
  <si>
    <t>Fidencio Gachuz Ramirez</t>
  </si>
  <si>
    <t>1123-30-01-001</t>
  </si>
  <si>
    <t>Selene Hernández Alamilla</t>
  </si>
  <si>
    <t>F.G.P.</t>
  </si>
  <si>
    <t>Efectivo</t>
  </si>
  <si>
    <t>GASTOS A COMPROBAR</t>
  </si>
  <si>
    <t>1123-30-02-001</t>
  </si>
  <si>
    <t>Fidencio Gchuz Ramirez</t>
  </si>
  <si>
    <t>1123-31-01-001</t>
  </si>
  <si>
    <t>Eusebio Nabor Jimenez</t>
  </si>
  <si>
    <t>REPO</t>
  </si>
  <si>
    <t>RETIRO DE EFECTIVO PARA GASTOS DIVERSOS POR COMPROBAR</t>
  </si>
  <si>
    <t>1123-31-01-002</t>
  </si>
  <si>
    <t>BBVA Bancomer, S.A.</t>
  </si>
  <si>
    <t>COMISIONES BANCARIAS</t>
  </si>
  <si>
    <t>1123-31-02-001</t>
  </si>
  <si>
    <t>Adolfo Guilllermo Melo</t>
  </si>
  <si>
    <t>F.F.M.</t>
  </si>
  <si>
    <t>PAGO A CUENTA POR ELABORACION DE PROYECTOS</t>
  </si>
  <si>
    <t>1123-31-02-002</t>
  </si>
  <si>
    <t>Pedro Barrera Reyes</t>
  </si>
  <si>
    <t>PAGO FACTURA POR LA REPARACION DE MOTOCONFORMADORA, PROPIEDAD DE PRESIDENCIA MPAL.</t>
  </si>
  <si>
    <t>1123-31-02-003</t>
  </si>
  <si>
    <t>1123-31-02-004</t>
  </si>
  <si>
    <t>Bancos Fupi 2013</t>
  </si>
  <si>
    <t>PRESTAMO EMERGENTE</t>
  </si>
  <si>
    <t>1123-31-02-005</t>
  </si>
  <si>
    <t>BBVA Bancomer, S.A. ( BANCOS FUPI 2012)</t>
  </si>
  <si>
    <t>1123-31-02-006</t>
  </si>
  <si>
    <t>Bancos Repo 2015</t>
  </si>
  <si>
    <t>1123-31-04-001</t>
  </si>
  <si>
    <t>Bancos Fupi</t>
  </si>
  <si>
    <t>1123-31-04-002</t>
  </si>
  <si>
    <t>Construcción de Guarniciones en Av. Revoluciones</t>
  </si>
  <si>
    <t>RETIRO DE EFECTIVO PARA PAGO DE LISTAS DE RAYA Y MATERIALES DE LA OBRA: GUARNICIONES Y BANQUETAS EN LA COMUNIDAD DE PATRIA NUEVA</t>
  </si>
  <si>
    <t>1123-31-04-003</t>
  </si>
  <si>
    <t>RETIRO PARA GASTOS A COMPROBAR</t>
  </si>
  <si>
    <t>1123-31-04-004-001</t>
  </si>
  <si>
    <t>RETIRO PARA GASTOS A COMPROBAR POR LA REHABILITACION DE CALLES EN SANTIAGO DE ANAYA.</t>
  </si>
  <si>
    <t>1123-31-04-005</t>
  </si>
  <si>
    <t>031 Construccción de Tanque de Almacenamiento</t>
  </si>
  <si>
    <t>1123-31-04-006-001</t>
  </si>
  <si>
    <t>Eusebio Nabor Jimenez (combustibles y Lubricantes)</t>
  </si>
  <si>
    <t>POR LA COMPRA DE COMBUSTIBLE P/REESTIMIENTO DE CAMINOS EN DIF. COMUNIDADES DEL MPIO.</t>
  </si>
  <si>
    <t>1123-31-04-006-002</t>
  </si>
  <si>
    <t>Bernanrdino Serrano Aguilar</t>
  </si>
  <si>
    <t>ANTICIPO POR LA RENTA DE MAQUINARIA P/REVESTIMIENTO DE CAMINOS EN DIF. COMUNIDADES DEL MPIO.</t>
  </si>
  <si>
    <t>1123-31-04-007</t>
  </si>
  <si>
    <t>Oscar Lugardo Pérez</t>
  </si>
  <si>
    <t>1123-31-04-008-001</t>
  </si>
  <si>
    <t>Eusebio Nabor Jimenez (Lista de Raya)</t>
  </si>
  <si>
    <t>PAGO DE MANO DE OBRA POR LA CONSTRUCCION DE CALLE EN LA LOCALIDAD DE EL SITIO</t>
  </si>
  <si>
    <t>1112-31-04-009-001</t>
  </si>
  <si>
    <t>Eusebio Nabor Jimenez (Combustibles y Lub.)</t>
  </si>
  <si>
    <t>POR LA COMPRA DE COMBUSTIBLE P/NIVELACION DE TIERRAS ENEL EJIDO DE SANTIAGO DE ANAYA.</t>
  </si>
  <si>
    <t>1123-31-04-009-001</t>
  </si>
  <si>
    <t>Comercializadora y construcciones</t>
  </si>
  <si>
    <t>ANTICIPO POR TRABAJOS EJECUTADOS</t>
  </si>
  <si>
    <t>1123-31-04-011-001</t>
  </si>
  <si>
    <t>Eusebio Nabor Jimenez (comb. y Lubricantes)</t>
  </si>
  <si>
    <t>POR LA COMPRA DE COMBUSTIBLE P/PAV. HIDRAHULICA DE CALLE VICENTE GUERRERO</t>
  </si>
  <si>
    <t>1123-31-04-011-002</t>
  </si>
  <si>
    <t>Grupo Empresarial Ancoher, S.A. (Combustibles y Lubricantes)</t>
  </si>
  <si>
    <t>1123-31-04-012</t>
  </si>
  <si>
    <t>Estate &amp; Equity, S.A. de C.V.</t>
  </si>
  <si>
    <t>ANTICIPO PARA LA ELABORACION DE PROYECTOS</t>
  </si>
  <si>
    <t>1123-31-04-013</t>
  </si>
  <si>
    <t>Javier Valdez Aguirre</t>
  </si>
  <si>
    <t>1123-31-04-014-001</t>
  </si>
  <si>
    <t>PAGO DE MANO DE OBRA EN LA CONSTRUCCION DE CENTRO COMUNITARIO EN LA LOCALIDAD DE EL XITZO</t>
  </si>
  <si>
    <t>1123-31-04-015</t>
  </si>
  <si>
    <t>Yocel Garcia Hernández</t>
  </si>
  <si>
    <t>ANTICIPO POR LA RENTA DE MAQUINARIA</t>
  </si>
  <si>
    <t>1123-31-04-016</t>
  </si>
  <si>
    <t>Bancos Ramos 17 Educación</t>
  </si>
  <si>
    <t>1123-31-04-017</t>
  </si>
  <si>
    <t>Ángel Cruz Aguilar</t>
  </si>
  <si>
    <t>ANTICIPO POR TRABAJOS DE PAVIMENTACION YA EJECUTADOS</t>
  </si>
  <si>
    <t>1123-31-04-018</t>
  </si>
  <si>
    <t>1123-31-05-001</t>
  </si>
  <si>
    <t>FAFM</t>
  </si>
  <si>
    <t>1123-31-05-002</t>
  </si>
  <si>
    <t>Transportadora Terrestre</t>
  </si>
  <si>
    <t>ANTICIPO POR RENTA DE MAQUINARIA</t>
  </si>
  <si>
    <t>1123-31-05-003</t>
  </si>
  <si>
    <t>Bancos Repo</t>
  </si>
  <si>
    <t>ANTICIPON POR REPARACION DE CAMIONETA</t>
  </si>
  <si>
    <t>1123-31-05-004</t>
  </si>
  <si>
    <t>Bancos FAFM 2013</t>
  </si>
  <si>
    <t>1123-31-05-005</t>
  </si>
  <si>
    <t>Bancos REPO 2014</t>
  </si>
  <si>
    <t>1123-31-05-006</t>
  </si>
  <si>
    <t>Bancos REPO 2015</t>
  </si>
  <si>
    <t>1123-31-05-007</t>
  </si>
  <si>
    <t>Financiera Local (Bancos Deuda Publica</t>
  </si>
  <si>
    <t>1123-07-03-001</t>
  </si>
  <si>
    <t>Mario Gomez Monter</t>
  </si>
  <si>
    <t>1123-07-03-002</t>
  </si>
  <si>
    <t>Bernardino Serrano Aguilar</t>
  </si>
  <si>
    <t>1123-07-03-003</t>
  </si>
  <si>
    <t>1123-07-03-004</t>
  </si>
  <si>
    <t>Bancos REPO</t>
  </si>
  <si>
    <t>1123-08-01-001</t>
  </si>
  <si>
    <t>RAMO 17</t>
  </si>
  <si>
    <t>1123-08-01-002</t>
  </si>
  <si>
    <t>Estate $ Equity, S.A. de C.V.</t>
  </si>
  <si>
    <t>1123-08-01-003</t>
  </si>
  <si>
    <t>Bancos FOCOM 2013</t>
  </si>
  <si>
    <t>1123-15-02-01</t>
  </si>
  <si>
    <t>Ramo 17 Educación</t>
  </si>
  <si>
    <t>DEUDA PUBLICA</t>
  </si>
  <si>
    <t>1123-15-02-03</t>
  </si>
  <si>
    <t>1123-15-02-04</t>
  </si>
  <si>
    <t>1123-15-02-05</t>
  </si>
  <si>
    <t>Bancos Focom 2012</t>
  </si>
  <si>
    <t>1123-15-02-06</t>
  </si>
  <si>
    <t>Bancos Focom 2013</t>
  </si>
  <si>
    <t>1123-15-02-07</t>
  </si>
  <si>
    <t>Bancos FAISM 2012</t>
  </si>
  <si>
    <t>1123-15-02-08</t>
  </si>
  <si>
    <t>Bancos Ramo 17 Educación</t>
  </si>
  <si>
    <t>1123-15-02-10</t>
  </si>
  <si>
    <t>Bancos FAISM 2014</t>
  </si>
  <si>
    <t>1123-32-01-001</t>
  </si>
  <si>
    <t>1123-32-01-002</t>
  </si>
  <si>
    <t>Bonificación I.S.R. 2014</t>
  </si>
  <si>
    <t>BONIFICACIONES DE ISR 2014</t>
  </si>
  <si>
    <t>1123-02-02-001</t>
  </si>
  <si>
    <t>1123-02-02-002</t>
  </si>
  <si>
    <t>Bancos FAFM</t>
  </si>
  <si>
    <t>1123-02-02-003</t>
  </si>
  <si>
    <t>1123-02-02-005</t>
  </si>
  <si>
    <t>1123-02-02-008</t>
  </si>
  <si>
    <t>Bancos Repo 2014</t>
  </si>
  <si>
    <t>1123-02-02-009</t>
  </si>
  <si>
    <t>Bancos FAFM 2014</t>
  </si>
  <si>
    <t>1123-02-02-029</t>
  </si>
  <si>
    <t>PRESTAMO PERSONAL</t>
  </si>
  <si>
    <t>1123-02-02-030</t>
  </si>
  <si>
    <t>1123-32-03-001</t>
  </si>
  <si>
    <t>Bancos Fupo</t>
  </si>
  <si>
    <t>PROVISION DE DEUDA ENTRE GASTOS DE FUPO Y FUPI</t>
  </si>
  <si>
    <t>1123-32-03-002</t>
  </si>
  <si>
    <t>Industrias Daroca, S.A. de C.V.</t>
  </si>
  <si>
    <t>ANTICIPO POR LA COMPRA DE JUGUETES Y ENSERES DOMESTICOS</t>
  </si>
  <si>
    <t>1123-32-03-003</t>
  </si>
  <si>
    <t>Alejo Perez Pineda</t>
  </si>
  <si>
    <t>APOYO PARA PAGO DE GASTOS MEDICOS</t>
  </si>
  <si>
    <t>1123-32-03-004</t>
  </si>
  <si>
    <t>Guadalue Alonso Peralta</t>
  </si>
  <si>
    <t>1123-32-03-005</t>
  </si>
  <si>
    <t>RECLASIFICACION DE GASTOS DEL FUPI AL REPO</t>
  </si>
  <si>
    <t>1123-32-03-006</t>
  </si>
  <si>
    <t>Arnulfo López Bernal (Ampl. Electrificacion de Gonzalez Ortega)</t>
  </si>
  <si>
    <t>ANTICIPO POR TRABAJOS A REALIZAR EN LA OBRA ELECTR. GLEZ. ORTEGA</t>
  </si>
  <si>
    <t>1123-32-03-007</t>
  </si>
  <si>
    <t>Eduardo Juayec Sotelo (Ampl. Electrificacion de Gonzalez Ortega)</t>
  </si>
  <si>
    <t>1123-32-03-008</t>
  </si>
  <si>
    <t>Bancos Focom 2013 (Ampl. Electrificacion de Gonzalez Ortega)</t>
  </si>
  <si>
    <t>1123-32-03-009</t>
  </si>
  <si>
    <t>BBVA Bancomer, S.A. (A Bancos F.U.P.I. 2013</t>
  </si>
  <si>
    <t>1123-32-03-010</t>
  </si>
  <si>
    <t>1123-32-04-001</t>
  </si>
  <si>
    <t>1123-32-04-002</t>
  </si>
  <si>
    <t>Bancos Faism 2012</t>
  </si>
  <si>
    <t>1123-32-04-003</t>
  </si>
  <si>
    <t>1123-32-04-004</t>
  </si>
  <si>
    <t>1123-32-04-005-001</t>
  </si>
  <si>
    <t>Miguel Ventura Cruz</t>
  </si>
  <si>
    <t>REHAB. DE SISTEMA DE AGUA POTABLE YOLOTEPEC</t>
  </si>
  <si>
    <t>Agustin Reyes Perez</t>
  </si>
  <si>
    <t>ENERGIZACION DE CANCHA DE FUTBOL 7</t>
  </si>
  <si>
    <t>1123-32-04-007-001</t>
  </si>
  <si>
    <t>Proyecto y const. mel. Mezquital</t>
  </si>
  <si>
    <t>ENCARPETAMIENTO CARRETERO SANTIAGO-GLEZ GLEZ.</t>
  </si>
  <si>
    <t>1123-32-04-008-001</t>
  </si>
  <si>
    <t>Eusebio Nabor Jimenez (Mano de Obra)</t>
  </si>
  <si>
    <t>AMPLIACION DE TANQUE DE ALMACENAMIENTO SEC SUR</t>
  </si>
  <si>
    <t>1123-32-04-008-002</t>
  </si>
  <si>
    <t>Ferretera Actopan, s.a. (materiales)</t>
  </si>
  <si>
    <t>1123-32-04-008-003</t>
  </si>
  <si>
    <t>Rogelio López Moreno (Materiales)</t>
  </si>
  <si>
    <t>1123-32-04-008-004</t>
  </si>
  <si>
    <t>Comer.Hidalguense Mossa  (Materiales)</t>
  </si>
  <si>
    <t>1123-32-04-009-001</t>
  </si>
  <si>
    <t>MANO DE OBRA PAGADA A LA COMUNIDAD DE SANTA MONICA</t>
  </si>
  <si>
    <t>1123-32-04-009-002</t>
  </si>
  <si>
    <t>REHABILITACION DE CAMINOS HERMOSILLO</t>
  </si>
  <si>
    <t>1123-32-04-009-003</t>
  </si>
  <si>
    <t>ESTUDIOS SEMARNAT PROYECTOS CDI</t>
  </si>
  <si>
    <t>1123-32-04-009-004</t>
  </si>
  <si>
    <t>Agustin Reyes Pérez</t>
  </si>
  <si>
    <t>INSTALACION DE SUBESTACION DE ENERGIA ELECTRICA EN PATRIA NUEVA</t>
  </si>
  <si>
    <t>1123-32-04-013</t>
  </si>
  <si>
    <t>Gilberto Angeles Cortez</t>
  </si>
  <si>
    <t>1123-32-04-014-001</t>
  </si>
  <si>
    <t>Mario Monter Gomez (Materiales)</t>
  </si>
  <si>
    <t>BARDEO PERIM ESC. PRIM. HERMOSILLO</t>
  </si>
  <si>
    <t>1123-32-04-015-001</t>
  </si>
  <si>
    <t>Grupo Empresarial Ancoher</t>
  </si>
  <si>
    <t>ROTURACION Y SUBSOLEO DE TERRENOS PARA CULTIVO</t>
  </si>
  <si>
    <t>1123-32-04-016</t>
  </si>
  <si>
    <t>Carlos Gomez Hernández</t>
  </si>
  <si>
    <t>ANTICIPO POR TRABAJOS DE ELECTRICIDAD</t>
  </si>
  <si>
    <t>1123-32-04-017-001</t>
  </si>
  <si>
    <t>BARDEO PERIMETRAL TANQUE SEC SUR STGO. DE ANAYA</t>
  </si>
  <si>
    <t>1123-32-04-018</t>
  </si>
  <si>
    <t>Felipe Gomez Moreno</t>
  </si>
  <si>
    <t>ANTICIPO POR LA COMPRA DE MATERIALES Y RENTA DE MAQUINARIA</t>
  </si>
  <si>
    <t>1123-32-04-019</t>
  </si>
  <si>
    <t>Municipio de Santiago de Anaya (Banco Banamex)</t>
  </si>
  <si>
    <t>1123-32-04-020</t>
  </si>
  <si>
    <t>Distribuidora Armongs, s.a.</t>
  </si>
  <si>
    <t>TRANSFERENCIA REALIZADA POR ERROR</t>
  </si>
  <si>
    <t>1123-32-04-021</t>
  </si>
  <si>
    <t>Bancos F.P.D.A.E.</t>
  </si>
  <si>
    <t>1123-32-04-022</t>
  </si>
  <si>
    <t>Angel Cruz Aguilar</t>
  </si>
  <si>
    <t>ANTICIPO POR TRABAJOS A REALIZAR</t>
  </si>
  <si>
    <t>1123-32-04-023</t>
  </si>
  <si>
    <t>1123-32-04-024</t>
  </si>
  <si>
    <t>Epifanio Martínez Cruz</t>
  </si>
  <si>
    <t>ANTICIPO POR TRABAJOS REALIZADOS</t>
  </si>
  <si>
    <t>1123-32-04-025</t>
  </si>
  <si>
    <t>Bancos RAMO 20 2013</t>
  </si>
  <si>
    <t>1123-32-04-026</t>
  </si>
  <si>
    <t>1123-32-05-001</t>
  </si>
  <si>
    <t>1123-32-05-002</t>
  </si>
  <si>
    <t>1123-32-05-003</t>
  </si>
  <si>
    <t>1123-32-05-004</t>
  </si>
  <si>
    <t>Guadalupe Alonso Peralta</t>
  </si>
  <si>
    <t>1123-32-05-005</t>
  </si>
  <si>
    <t>Bancos FUPI</t>
  </si>
  <si>
    <t>1123-32-05-006</t>
  </si>
  <si>
    <t>Gonzalo Hernandez Cano</t>
  </si>
  <si>
    <t>1123-32-05-007</t>
  </si>
  <si>
    <t>1123-32-05-008</t>
  </si>
  <si>
    <t>Rogelio López Moreno</t>
  </si>
  <si>
    <t>1123-32-05-009</t>
  </si>
  <si>
    <t>1123-32-05-010</t>
  </si>
  <si>
    <t>1123-07-02-001</t>
  </si>
  <si>
    <t>Bancos Ramo 20</t>
  </si>
  <si>
    <t>1123-32-07-001</t>
  </si>
  <si>
    <t>Cancha de Fut Bol 7</t>
  </si>
  <si>
    <t>FOPED</t>
  </si>
  <si>
    <t>1123-32-07-002</t>
  </si>
  <si>
    <t>1123-32-07-003</t>
  </si>
  <si>
    <t>Bancos FAISM</t>
  </si>
  <si>
    <t>1123-32-07-004</t>
  </si>
  <si>
    <t>1123-32-08-001</t>
  </si>
  <si>
    <t>Banamex cta.no. 5724069</t>
  </si>
  <si>
    <t>RAMO 20</t>
  </si>
  <si>
    <t>1123-32-08-002</t>
  </si>
  <si>
    <t>1123-32-08-003</t>
  </si>
  <si>
    <t>Bancos FOPED</t>
  </si>
  <si>
    <t>1123-32-08-004</t>
  </si>
  <si>
    <t>1123-32-08-005</t>
  </si>
  <si>
    <t>1123-32-08-006</t>
  </si>
  <si>
    <t>1123-32-08-007-001</t>
  </si>
  <si>
    <t>Martha Eva Loyo Vargas</t>
  </si>
  <si>
    <t>ANTICIPO P/ELECTRIFICACION EN SECC. NORTE SANTIAGO DE ANAYA</t>
  </si>
  <si>
    <t>1123-32-08-008</t>
  </si>
  <si>
    <t>Maria Magdalena Velazquez Gonzalez</t>
  </si>
  <si>
    <t>1123-32-08-009</t>
  </si>
  <si>
    <t>1123-33-01-001</t>
  </si>
  <si>
    <t>1123-33-01-002</t>
  </si>
  <si>
    <t>Bancos F.G.P.</t>
  </si>
  <si>
    <t>1123-33-01-003</t>
  </si>
  <si>
    <t>Bancos FAFM 2012</t>
  </si>
  <si>
    <t>COMISION BANCARIA</t>
  </si>
  <si>
    <t>1123-33-01-004</t>
  </si>
  <si>
    <t>Efraín Santiago Bautista</t>
  </si>
  <si>
    <t>RETIRO DE EFECTIVO, SEGUN AVISO DEL BANCO BBVA BANCOMER, DE FECHA JUNIO DE 2019, ANEXO A LA PRESENTE POLIZA (CANCELACION DE CUENTA BANCARIA POR NO CONTAR CON MOV. DE DEPOSITO O RETIRO EN UN PLAZO DE 3 AÑOS)</t>
  </si>
  <si>
    <t>1123-33-04-005</t>
  </si>
  <si>
    <t>RECLASIFICACION AL SALDO DE CAJA 2010, 2011 Y 2014 A LA CUENTA DE DEUDORES DIVERSOS SEGUN OFICIO ANEXO..</t>
  </si>
  <si>
    <t>1123-33-02-001</t>
  </si>
  <si>
    <t>1123-33-02-002</t>
  </si>
  <si>
    <t>1123-33-02-003</t>
  </si>
  <si>
    <t>1123-33-02-004</t>
  </si>
  <si>
    <t>Mario Cruz Monter</t>
  </si>
  <si>
    <t>1123-33-02-005</t>
  </si>
  <si>
    <t>Sria.Finanzas y Admon.</t>
  </si>
  <si>
    <t>DESCUENTO DE IMPUESTOS 2013</t>
  </si>
  <si>
    <t>1123-33-02-006</t>
  </si>
  <si>
    <t>Bancos IEPS 2014</t>
  </si>
  <si>
    <t>1123-33-02-007</t>
  </si>
  <si>
    <t>FUPO 2013</t>
  </si>
  <si>
    <t>1123-33-03-001</t>
  </si>
  <si>
    <t>Bancos FFM 2015</t>
  </si>
  <si>
    <t>COMISIÓN BANCARIA</t>
  </si>
  <si>
    <t>1123-33-03-002</t>
  </si>
  <si>
    <t>Mario Gómez Monter</t>
  </si>
  <si>
    <t>1123-33-03-003</t>
  </si>
  <si>
    <t>1123-33-03-004</t>
  </si>
  <si>
    <t>Miguel Garduño Apolinar</t>
  </si>
  <si>
    <t>1123-33-03-006</t>
  </si>
  <si>
    <t>Rogelio Gómez Moreno</t>
  </si>
  <si>
    <t>1123-33-03-007</t>
  </si>
  <si>
    <t>Catalina Estrada Oropeza</t>
  </si>
  <si>
    <t>APOYO PARA LA COMPRA DE CAMIONETA P/PIROTECNICOS</t>
  </si>
  <si>
    <t>1123-33-03-008</t>
  </si>
  <si>
    <t>Pasiano Lugo Sierra</t>
  </si>
  <si>
    <t>ANTICIPO POR REHABILITACION DE CAMINOS</t>
  </si>
  <si>
    <t>1123-33-03-009</t>
  </si>
  <si>
    <t>1123-33-03-010</t>
  </si>
  <si>
    <t>1123-33-03-011</t>
  </si>
  <si>
    <t>Felipe Gómez Moreno</t>
  </si>
  <si>
    <t>ANTICIPO POR COMPRA DE MATERIALES Y RENTA DE MAQUINARIA</t>
  </si>
  <si>
    <t>1123-33-03-012</t>
  </si>
  <si>
    <t>1123-33-03-013</t>
  </si>
  <si>
    <t>Bancos HSBC</t>
  </si>
  <si>
    <t>1123-33-04-001</t>
  </si>
  <si>
    <t>Bancos FAISM 2013</t>
  </si>
  <si>
    <t>1123-33-04-002</t>
  </si>
  <si>
    <t>Bancos FOPAED 2013</t>
  </si>
  <si>
    <t>1123-33-04-003</t>
  </si>
  <si>
    <t>1123-33-04-004</t>
  </si>
  <si>
    <t>Bancos FFM 2014</t>
  </si>
  <si>
    <t>1123-33-04-005-001</t>
  </si>
  <si>
    <t>PAGO DE MANO DE OBRA EN LA CONST.SANITARIOS ESC.PRIMARIA GONZALES ORTEGA</t>
  </si>
  <si>
    <t>1123-33-04-006</t>
  </si>
  <si>
    <t>Bancos Ramo 20  2013</t>
  </si>
  <si>
    <t>1123-33-04-007</t>
  </si>
  <si>
    <t>1123-33-04-008-001</t>
  </si>
  <si>
    <t>Mario Gomez Monter (Materiales)</t>
  </si>
  <si>
    <t>ANTICIPO POR LA COMPRA DE MATERIALES PARA LA CONST.AULA JARDIN DE NIÑOS</t>
  </si>
  <si>
    <t>1123-33-04-009-001</t>
  </si>
  <si>
    <t>Angel Maldonado Gomez (Materiales)</t>
  </si>
  <si>
    <t>1123-33-04-010-001</t>
  </si>
  <si>
    <t>Ramon Hernández Corona</t>
  </si>
  <si>
    <t>ANTICIPO P/PAV. ASFALTICA, CARRETERA EJIDO EL MEZQUITAL</t>
  </si>
  <si>
    <t>1123-33-04-011-001</t>
  </si>
  <si>
    <t>Distribuidora Argmon¨s  S.A. (Materiales)</t>
  </si>
  <si>
    <t>ADQ. DE TUBERIA PARA AMPLIAICON DE SISTEMA DE AGUA POTABLE</t>
  </si>
  <si>
    <t>1123-33-04-012</t>
  </si>
  <si>
    <t>1123-33-04-013-001</t>
  </si>
  <si>
    <t>Distribuidora Argmon¨s S.A.  (Materiales)</t>
  </si>
  <si>
    <t>1123-33-04-014-001</t>
  </si>
  <si>
    <t>Eusebio Nabor Jiménez</t>
  </si>
  <si>
    <t>PAGO DE MANO DE OBRA EN LA OBRA: CONSTR. DE CALVARIO Y BARDEO PERIMETRAL EN PANTEÓN DE EL MEZQUITAL</t>
  </si>
  <si>
    <t>1123-33-04-016-001</t>
  </si>
  <si>
    <t>Rene del Arenal Gonzalez (Materiales)</t>
  </si>
  <si>
    <t>ANTICIPO POR LA COMPRA DE MATERIALES P/LA OBRA: CONSTR. DE FOSA DE OXIDACIÓN EN SEC SUR SANTIAGO DE ANAYA.</t>
  </si>
  <si>
    <t>1123-33-04-017-001</t>
  </si>
  <si>
    <t>PAGO DE LISTA DE RAYA EN LA OBRA: CONSTR. DE SALÓN DE USOS MULTIPLES EL PORVENIR</t>
  </si>
  <si>
    <t>1123-33-04-018-001</t>
  </si>
  <si>
    <t>Heriberto Peña López</t>
  </si>
  <si>
    <t>PAGO DE LISTA DE RAYA PARA AMPLIACIÓN DE DRENAJE SANITARIO (PRIMERA ETAPA) DE LA COMUNIDAD DE EL JAGÜEY</t>
  </si>
  <si>
    <t>1123-33-05-001</t>
  </si>
  <si>
    <t>1123-33-05-002</t>
  </si>
  <si>
    <t>RETIRO POR GASTOS A COMPROBAR</t>
  </si>
  <si>
    <t>1123-33-05-003</t>
  </si>
  <si>
    <t>1123-33-05-004</t>
  </si>
  <si>
    <t>1123-33-05-005</t>
  </si>
  <si>
    <t>Bancos FGP</t>
  </si>
  <si>
    <t>1123-33-05-006</t>
  </si>
  <si>
    <t>Aceros Pachuca, S.A. de C.V.</t>
  </si>
  <si>
    <t>ANTICIPO POR COMPRA DE MATERIALES</t>
  </si>
  <si>
    <t>1123-33-05-007</t>
  </si>
  <si>
    <t>Manuel Salvador Gutierrez Jimenez</t>
  </si>
  <si>
    <t>1123-33-05-008</t>
  </si>
  <si>
    <t>Bancos REPO 2016</t>
  </si>
  <si>
    <t>1123-33-05-009</t>
  </si>
  <si>
    <t>Bancos REPO 2017</t>
  </si>
  <si>
    <t>1123-33-05-010</t>
  </si>
  <si>
    <t>RECLASIFICACION DE LAS CUENTAS DE DEUDORES POR COBRAR A CORTO PLAZO</t>
  </si>
  <si>
    <t>1123-33-06-001</t>
  </si>
  <si>
    <t>FOFIR</t>
  </si>
  <si>
    <t>1123-33-06-002</t>
  </si>
  <si>
    <t>1123-33-06-003</t>
  </si>
  <si>
    <t>1123-33-07-001</t>
  </si>
  <si>
    <t>Ricardo Cervantes Aguilar</t>
  </si>
  <si>
    <t>1123-33-07-002</t>
  </si>
  <si>
    <t>1123-33-08-001</t>
  </si>
  <si>
    <t>ISAN</t>
  </si>
  <si>
    <t>1123-33-08-002</t>
  </si>
  <si>
    <t>1123-33-08-003</t>
  </si>
  <si>
    <t>1123-33-08-004</t>
  </si>
  <si>
    <t>Efrain Santiago Bautista</t>
  </si>
  <si>
    <t>TRANSFERENCIA POR LA DEVOLUCION DE PRESTAMO EN LA APERTURA DE LA CUENTA</t>
  </si>
  <si>
    <t>1123-33-08-005</t>
  </si>
  <si>
    <t>Bancos FAFM 2015</t>
  </si>
  <si>
    <t>TRANSFERENCIA A LA CUENTA DE FAFM 2015</t>
  </si>
  <si>
    <t>1123-33-09-001</t>
  </si>
  <si>
    <t>IEPS</t>
  </si>
  <si>
    <t>1123-33-09-002</t>
  </si>
  <si>
    <t>Fidencio Gachuz Rámirez</t>
  </si>
  <si>
    <t>1123-33-09-003</t>
  </si>
  <si>
    <t>1123-33-09-004</t>
  </si>
  <si>
    <t>Bancos ISAN</t>
  </si>
  <si>
    <t>1123-33-09-005</t>
  </si>
  <si>
    <t>1123-34-01-001</t>
  </si>
  <si>
    <t>Antonia Carbajal Pacheco</t>
  </si>
  <si>
    <t>ANTICIPO PARA COMPRA DE CHALECOS</t>
  </si>
  <si>
    <t>1123-34-01-002</t>
  </si>
  <si>
    <t>Héctor Antonio Garcia Aguilera</t>
  </si>
  <si>
    <t>ANTICIPO POR ELSERVICIO DE AUDIO</t>
  </si>
  <si>
    <t>1123-34-01-003</t>
  </si>
  <si>
    <t>Adan Tejada Hernández</t>
  </si>
  <si>
    <t>1123-34-01-004</t>
  </si>
  <si>
    <t>TRANSFERENCIA REALIZADA DEMAS</t>
  </si>
  <si>
    <t>1123-34-02-001</t>
  </si>
  <si>
    <t>1123-34-02-002</t>
  </si>
  <si>
    <t>Eduardo González Villa</t>
  </si>
  <si>
    <t>1123-34-02-003</t>
  </si>
  <si>
    <t>Servicio de Administracion Tributaria</t>
  </si>
  <si>
    <t>DESCUENTO POR IMPUESTOS RETENIDOS</t>
  </si>
  <si>
    <t>1123-34-02-004</t>
  </si>
  <si>
    <t>1123-34-02-005</t>
  </si>
  <si>
    <t>Bancos FUPI 2013</t>
  </si>
  <si>
    <t>1123-34-02-006</t>
  </si>
  <si>
    <t>Bancos FAFM 2016</t>
  </si>
  <si>
    <t>1123-34-03-001</t>
  </si>
  <si>
    <t>Joel Alejandro Morales Villegas</t>
  </si>
  <si>
    <t>1123-34-03-002</t>
  </si>
  <si>
    <t>1123-34-03-003</t>
  </si>
  <si>
    <t>1123-34-03-004</t>
  </si>
  <si>
    <t>Yesica Hernandez Ayala</t>
  </si>
  <si>
    <t>1123-34-03-005</t>
  </si>
  <si>
    <t>Jorge Monroy Martinez</t>
  </si>
  <si>
    <t>1123-34-03-006</t>
  </si>
  <si>
    <t>Bancos ISAN 2014</t>
  </si>
  <si>
    <t>1123-34-03-007</t>
  </si>
  <si>
    <t>Jesús Angel Flores Pérez</t>
  </si>
  <si>
    <t>1123-34-03-008</t>
  </si>
  <si>
    <t>1123-34-03-009</t>
  </si>
  <si>
    <t>1123-34-03-010</t>
  </si>
  <si>
    <t>Nazario Montiel Hernández</t>
  </si>
  <si>
    <t>1123-34-03-011</t>
  </si>
  <si>
    <t>Rogelio Gutiérrez Pérez</t>
  </si>
  <si>
    <t>1123-34-03-012</t>
  </si>
  <si>
    <t>1123-34-03-013</t>
  </si>
  <si>
    <t>Alejandro Morales Villa</t>
  </si>
  <si>
    <t>PRESTAMO POR TRABAJOS A REALIZAR</t>
  </si>
  <si>
    <t>1123-34-03-014</t>
  </si>
  <si>
    <t>1123-34-03-015</t>
  </si>
  <si>
    <t>Hector Antonio Garcia Aguilera</t>
  </si>
  <si>
    <t>ANTICIPO POR SONORIZACION Y RENTA DE EQUIPO DE AUDIO</t>
  </si>
  <si>
    <t>1123-34-04-001</t>
  </si>
  <si>
    <t>BANCOS FAISM 2014</t>
  </si>
  <si>
    <t>1123-34-04-002</t>
  </si>
  <si>
    <t>BANCOS RAMO 20 2013</t>
  </si>
  <si>
    <t>1123-34-04-003</t>
  </si>
  <si>
    <t>BANCOS FAISM 2012</t>
  </si>
  <si>
    <t>1123-34-04-004</t>
  </si>
  <si>
    <t>BANCOS RAMO 20 2014</t>
  </si>
  <si>
    <t>1123-34-04-005-001</t>
  </si>
  <si>
    <t>ANTICIPO POR TRABAJOS EJECUTADOS EN LA CONSTR. DE ALCANTARILLADO SANITARIO EN LA LOCALIDAD DE EL AGUILA</t>
  </si>
  <si>
    <t>1123-34-04-006-001</t>
  </si>
  <si>
    <t>Eusebio Nabor Jiménez (mano de obra)</t>
  </si>
  <si>
    <t>PAGO DE MANO DE OBRA EN AMPLIACIÓN DE DRENAJE SANITARIO VARIAS CALLES SEC. NORTE DE SANTIAGO DE ANAYA (CALLE 20 DE NOVIEMBRE)</t>
  </si>
  <si>
    <t>1123-34-04-007</t>
  </si>
  <si>
    <t>BANCOS FAISM 2013</t>
  </si>
  <si>
    <t>1123-34-04-008-001</t>
  </si>
  <si>
    <t>Benigno Hernández Nava</t>
  </si>
  <si>
    <t>ANTICIPO POR LA COAMPRA DE TUBOS PARA LA CONSTRUCCIÓN DE DRENAJE SANITARIO EN COL. EL PUERTO 2DA MANZANA SECCIÓN NORTE DE SANTIAGO DE ANAYA</t>
  </si>
  <si>
    <t>1123-34-04-008-002</t>
  </si>
  <si>
    <t>PAGO DE LISTAS DE RAYA EN LA CONSTRUCCIÓN DE DRENAJE SANITARIO EN COL. EL PUERTO 2DA MANZANA SECCIÓN NORTE DE SANTIAGO DE ANAYA</t>
  </si>
  <si>
    <t>1123-34-04-009-001</t>
  </si>
  <si>
    <t>Constructora YAXAR, S.A de C.V.</t>
  </si>
  <si>
    <t>ANTICIPO PARA LA AMPLIACIÓN DE RED DE ENERGÍA ELÉCTRICA DE LA LOCALIDAD DE LA BLANCA</t>
  </si>
  <si>
    <t>1123-34-04-011</t>
  </si>
  <si>
    <t>BANCOS REPO 2015</t>
  </si>
  <si>
    <t>1123-34-04-012-001</t>
  </si>
  <si>
    <t>PAGO DE LISTAS DE RAYA PARA LA CONSTRUCCIÓN DE FOSA DE OXIDACIÓN DE LA COMUNIDAD DE EL XITZO</t>
  </si>
  <si>
    <t>1123-34-04-013-001</t>
  </si>
  <si>
    <t>PAGO DE LISTA DE RAYA PARA LA CONSTRUCCIÓN DE DRENAJE SANITARIO EN LA LOCALIDAD DE GUERRERO</t>
  </si>
  <si>
    <t>1123-34-04-014</t>
  </si>
  <si>
    <t>Manuel Salvador GutiérrezJiménez</t>
  </si>
  <si>
    <t>1123-34-04-015-001</t>
  </si>
  <si>
    <t>Maquinaria Continental Electric, S.A. de C.V.</t>
  </si>
  <si>
    <t>ANTICIPO PARA EL EQUIPAMIENTO DE SISTEMA DE AGUA POTABLE DE LA COMUNIDAD DE CERRITOS</t>
  </si>
  <si>
    <t>1123-34-04-016-001</t>
  </si>
  <si>
    <t>Jorge Luna Pérez</t>
  </si>
  <si>
    <t>ANTIICIPO PARA EL EQUIPAMIENTO  DE SISTEMA DE AGUA POTABLE DE LA COMUNIDAD DE EL JAGÜEY</t>
  </si>
  <si>
    <t>1123-34-04-017-001</t>
  </si>
  <si>
    <t>María de Lourdes Percastigui Vázquez</t>
  </si>
  <si>
    <t>ANTICIPO PARA LA CONSTRUCCIÓN DE ANEXO EN LA ESCUELA PRIMARIA JUSTO SIERRA DE LA COMUNIDAD DE SANTIAGO DE ANAYA</t>
  </si>
  <si>
    <t>1123-34-04-018-001</t>
  </si>
  <si>
    <t>Fidencio Gachúz Ramírez</t>
  </si>
  <si>
    <t>ANTICIPO PARA LA PAVIMENTACIÓN DE CARRETERA SANTIAGO DE ANAYA-EL XITZO</t>
  </si>
  <si>
    <t>1123-34-04-019</t>
  </si>
  <si>
    <t>1123-34-04-020-001</t>
  </si>
  <si>
    <t>ANTICIPO PARA LA CONSTRUCCIÓN DE SANITARIOS PÚBLICOS DE LA COMUNIDAD DE EL SITIO</t>
  </si>
  <si>
    <t>1123-34-04-020-002</t>
  </si>
  <si>
    <t>Vicente Pérez Bautista</t>
  </si>
  <si>
    <t>1123-34-04-021-001</t>
  </si>
  <si>
    <t>Comisión de agua y alcantarillado de sistemas intermunicipales</t>
  </si>
  <si>
    <t>PAGO POR EL DESAZOLVE DE ALCANTARILLADO SANITARIO DE LA COMUNIDAD DE ZARAGOZA</t>
  </si>
  <si>
    <t>1123-34-04-022</t>
  </si>
  <si>
    <t>Bancos FOPDAE 2013</t>
  </si>
  <si>
    <t>1123-34-04-023-001</t>
  </si>
  <si>
    <t>Distribuidora ARGMON´S, S.A. DE C.V.</t>
  </si>
  <si>
    <t>POR LA COMPRA DE TUBERIA PARA EL SISTEMA DE AGUA POTABLE DE LA LOCALIDAD DE HERMOSILLO MONTE NOBLE</t>
  </si>
  <si>
    <t>1123-34-04-024</t>
  </si>
  <si>
    <t>Servicio de administración y enajenación de bienes</t>
  </si>
  <si>
    <t>1123-34-05-001</t>
  </si>
  <si>
    <t>1123-34-05-002</t>
  </si>
  <si>
    <t>1123-34-05-003</t>
  </si>
  <si>
    <t>Timoteo Escamilla Jimenez</t>
  </si>
  <si>
    <t>1123-34-05-004</t>
  </si>
  <si>
    <t>1123-34-05-005</t>
  </si>
  <si>
    <t>1123-34-05-006</t>
  </si>
  <si>
    <t>Efrain Bautista</t>
  </si>
  <si>
    <t>1123-34-05-007</t>
  </si>
  <si>
    <t>1123-34-07-001</t>
  </si>
  <si>
    <t>1123-34-08-001</t>
  </si>
  <si>
    <t>Deysi Janhet Azpeitia</t>
  </si>
  <si>
    <t>ANTICIPO POR ELABORACION DE PROYECTO</t>
  </si>
  <si>
    <t>1123-34-09-001</t>
  </si>
  <si>
    <t>Bancos ISAN 2015</t>
  </si>
  <si>
    <t>RETIRO DEL SALDO DE CUENTA BANCARIA NO. 4058171869 CISAN 2016</t>
  </si>
  <si>
    <t>1123-35-01-001</t>
  </si>
  <si>
    <t>Bancos FAISM 2015</t>
  </si>
  <si>
    <t>1123-35-01-002</t>
  </si>
  <si>
    <t>1123-35-02-001</t>
  </si>
  <si>
    <t>Sabas Hernández Gómez</t>
  </si>
  <si>
    <t>1123-35-02-002</t>
  </si>
  <si>
    <t>1123-35-02-003</t>
  </si>
  <si>
    <t>1123-35-02-004</t>
  </si>
  <si>
    <t>Bancos FGP 2014</t>
  </si>
  <si>
    <t>1123-35-02-005</t>
  </si>
  <si>
    <t>Bancos FGP 2013</t>
  </si>
  <si>
    <t>1123-35-02-006</t>
  </si>
  <si>
    <t>Bancos FOPED 2015</t>
  </si>
  <si>
    <t>1123-35-02-007</t>
  </si>
  <si>
    <t>1123-35-02-008</t>
  </si>
  <si>
    <t>RAUL MARTINEZ BAUTISTA</t>
  </si>
  <si>
    <t>1123-35-02-009</t>
  </si>
  <si>
    <t>1123-35-02-010</t>
  </si>
  <si>
    <t>Juan Manuel Crúz Pérez</t>
  </si>
  <si>
    <t>1123-35-02-011</t>
  </si>
  <si>
    <t>LUIS PÉREZ AGUILAR</t>
  </si>
  <si>
    <t>1123-35-03-001</t>
  </si>
  <si>
    <t>Yovani Pérez López</t>
  </si>
  <si>
    <t>1123-35-03-002</t>
  </si>
  <si>
    <t>1123-35-03-003</t>
  </si>
  <si>
    <t>1123-35-03-004</t>
  </si>
  <si>
    <t>1123-35-03-005</t>
  </si>
  <si>
    <t>1123-35-03-006</t>
  </si>
  <si>
    <t>1123-35-03-007</t>
  </si>
  <si>
    <t>Luis Pérez Aguilar</t>
  </si>
  <si>
    <t>1123-35-03-008</t>
  </si>
  <si>
    <t>Humberto Acosta Cruz</t>
  </si>
  <si>
    <t>1123-35-04-001</t>
  </si>
  <si>
    <t>1123-35-04-002</t>
  </si>
  <si>
    <t>1123-35-04-003</t>
  </si>
  <si>
    <t>Bancos Ramo 20 2013</t>
  </si>
  <si>
    <t>1123-35-04-004</t>
  </si>
  <si>
    <t>1123-35-04-006</t>
  </si>
  <si>
    <t>1123-35-04-007</t>
  </si>
  <si>
    <t>1123-35-04-008</t>
  </si>
  <si>
    <t>Constructora YAXAR, S.A. de C.V.</t>
  </si>
  <si>
    <t>1123-35-05-001</t>
  </si>
  <si>
    <t>1123-35-05-002</t>
  </si>
  <si>
    <t>ANTICIPO POR SERVICIO MECANICO</t>
  </si>
  <si>
    <t>1123-35-05-003</t>
  </si>
  <si>
    <t>Humberto Olguin Calva</t>
  </si>
  <si>
    <t>1123-35-05-004</t>
  </si>
  <si>
    <t>Rafael Feregrino Camacho</t>
  </si>
  <si>
    <t>1123-35-05-005</t>
  </si>
  <si>
    <t>Bancos REPO 2013</t>
  </si>
  <si>
    <t>1123-35-05-006</t>
  </si>
  <si>
    <t>01/01/018</t>
  </si>
  <si>
    <t>1123-35-06-001</t>
  </si>
  <si>
    <t>1123-35-07-001</t>
  </si>
  <si>
    <t>Gilberto Angeles Cortes</t>
  </si>
  <si>
    <t>1123-35-07-003</t>
  </si>
  <si>
    <t>1123-35-08-001</t>
  </si>
  <si>
    <t>IESP</t>
  </si>
  <si>
    <t>1123-35-08-002</t>
  </si>
  <si>
    <t>1123-35-09-001</t>
  </si>
  <si>
    <t>Raúl Martínez Baustista</t>
  </si>
  <si>
    <t>1123-35-09-002</t>
  </si>
  <si>
    <t>1123-35-10-001</t>
  </si>
  <si>
    <t>José Ricardo López Elias</t>
  </si>
  <si>
    <t>ANTICIPO PARA TECHADO EN EL PORVENIR</t>
  </si>
  <si>
    <t>1123-35-11-001</t>
  </si>
  <si>
    <t>FFIEM</t>
  </si>
  <si>
    <t>1123-35-11-002</t>
  </si>
  <si>
    <t>1123-35-11-003</t>
  </si>
  <si>
    <t>Bancos FOCOEC 2015</t>
  </si>
  <si>
    <t>1123-35-11-004</t>
  </si>
  <si>
    <t>Bancos REPO 2019</t>
  </si>
  <si>
    <t>1123-36-02-001</t>
  </si>
  <si>
    <t>Servicio de Administración Tributaria</t>
  </si>
  <si>
    <t>FGP</t>
  </si>
  <si>
    <t>REGISTRO POR RECLASIFICACIÓN DE CUENTAS</t>
  </si>
  <si>
    <t>1123-37-01-029</t>
  </si>
  <si>
    <t>BBVA Bancomer</t>
  </si>
  <si>
    <t>DEUDORES DIVERSOS</t>
  </si>
  <si>
    <t>1123-38-02-026</t>
  </si>
  <si>
    <t>Bancos FGP 2018</t>
  </si>
  <si>
    <t>1123-38-09-01</t>
  </si>
  <si>
    <t>FGP 2020</t>
  </si>
  <si>
    <t>1123-39-001-03</t>
  </si>
  <si>
    <t>Judith Moreno Tapia</t>
  </si>
  <si>
    <t>1123-39-002-003</t>
  </si>
  <si>
    <t>Recfis 2020</t>
  </si>
  <si>
    <t>1123-39-002-004</t>
  </si>
  <si>
    <t>YELETSIN DANIEL MONTER</t>
  </si>
  <si>
    <t>1123-39-002-006</t>
  </si>
  <si>
    <t>FORTAMUN 2020</t>
  </si>
  <si>
    <t>1123-39-002-007</t>
  </si>
  <si>
    <t>SANTANDER SERFIN S.A. DE C.V.</t>
  </si>
  <si>
    <t>1123-39-002-009</t>
  </si>
  <si>
    <t>DIANA GOMEZ VARGAS</t>
  </si>
  <si>
    <t>1123-39-002-011</t>
  </si>
  <si>
    <t>SAT Sueldos</t>
  </si>
  <si>
    <t>1123-39-002-012</t>
  </si>
  <si>
    <t>FFM 2020</t>
  </si>
  <si>
    <t>1123-39-002-015</t>
  </si>
  <si>
    <t>FEIEF 2020</t>
  </si>
  <si>
    <t>1123-39-003-01</t>
  </si>
  <si>
    <t>BBVA</t>
  </si>
  <si>
    <t>1123-39-009-001</t>
  </si>
  <si>
    <t>1123-40-001-006</t>
  </si>
  <si>
    <t>SISTEMA PARA EL DIF DEL ESTADO DE HIDALGO</t>
  </si>
  <si>
    <t>1123-40-001-007</t>
  </si>
  <si>
    <t>SECRETARIA DE FINANZAS PUBLICAS</t>
  </si>
  <si>
    <t>1123-40-001-008</t>
  </si>
  <si>
    <t>FFM 2021</t>
  </si>
  <si>
    <t>1123-40-002-05</t>
  </si>
  <si>
    <t>1123-40-002-12</t>
  </si>
  <si>
    <t>ROSALBA GOMEZ MEJIA</t>
  </si>
  <si>
    <t>1123-40-012-001</t>
  </si>
  <si>
    <t>PFTPG</t>
  </si>
  <si>
    <t>1123-41-001-007</t>
  </si>
  <si>
    <t>IVFGD 2022</t>
  </si>
  <si>
    <t>RECFIS</t>
  </si>
  <si>
    <t>1123-41-002-013</t>
  </si>
  <si>
    <t>RECFIS 2023</t>
  </si>
  <si>
    <t>1123-41-014-002</t>
  </si>
  <si>
    <t>Gabriel Carreño Martinez</t>
  </si>
  <si>
    <t>1123-42-001-001</t>
  </si>
  <si>
    <t>ODILON RANGEL MARTINEZ</t>
  </si>
  <si>
    <t>PAGO DE MATERIALES DE P/CONSTRUCCION</t>
  </si>
  <si>
    <t>1123-42-001-002</t>
  </si>
  <si>
    <t>NOHEMI VIRIDIANA CORTEZ MONTER</t>
  </si>
  <si>
    <t>1123-42-001-004</t>
  </si>
  <si>
    <t>FGP 2023</t>
  </si>
  <si>
    <t>1123-42-002-001</t>
  </si>
  <si>
    <t>ISR NO TRANSFERIDO EN SU MOMENTO</t>
  </si>
  <si>
    <t>1123-42-002-002</t>
  </si>
  <si>
    <t>1123-42-002-003</t>
  </si>
  <si>
    <t>FGP 2022</t>
  </si>
  <si>
    <t>1123-42-002-005</t>
  </si>
  <si>
    <t>FFM 2023</t>
  </si>
  <si>
    <t>1123-42-002-010</t>
  </si>
  <si>
    <t>FEIEF 2023</t>
  </si>
  <si>
    <t>1123-42-002-011</t>
  </si>
  <si>
    <t>ISAN 2023</t>
  </si>
  <si>
    <t>1123-42-003-005</t>
  </si>
  <si>
    <t>2119-23-001-001</t>
  </si>
  <si>
    <t>PALACIO MUNICIPAL S/N, COL. CENTRO, SANTIAGO DE ANAYA,HGO.</t>
  </si>
  <si>
    <t>Prestamo Entre Fondos</t>
  </si>
  <si>
    <t>2119-23-001-002</t>
  </si>
  <si>
    <t>2119-23-002-001</t>
  </si>
  <si>
    <t>2119-23-002-002</t>
  </si>
  <si>
    <t>2119-23-002-003</t>
  </si>
  <si>
    <t>Bancos FONDO DE PAVIMENTACION</t>
  </si>
  <si>
    <t>2119-23-002-004</t>
  </si>
  <si>
    <t>2119-23-002-005</t>
  </si>
  <si>
    <t>2119-23-002-006</t>
  </si>
  <si>
    <t>Bancos FAISM 2016</t>
  </si>
  <si>
    <t>2119-23-003-001</t>
  </si>
  <si>
    <t>2119-23-004-001</t>
  </si>
  <si>
    <t>Financiera Local</t>
  </si>
  <si>
    <t>2119-23-005-001</t>
  </si>
  <si>
    <t>RAMO 17 EDUCACION</t>
  </si>
  <si>
    <t>2119-23-005-002</t>
  </si>
  <si>
    <t>2119-23-005-003</t>
  </si>
  <si>
    <t>Bancos Financiera Local</t>
  </si>
  <si>
    <t>2119-23-005-004</t>
  </si>
  <si>
    <t>2119-23-006-001</t>
  </si>
  <si>
    <t>2119-23-006-002</t>
  </si>
  <si>
    <t>Fidencio Gachuz Ramírez</t>
  </si>
  <si>
    <t>2119-23-007-001</t>
  </si>
  <si>
    <t>FUPI</t>
  </si>
  <si>
    <t>2119-24-001-001</t>
  </si>
  <si>
    <t>Bancos FUPO</t>
  </si>
  <si>
    <t>2119-24-001-002</t>
  </si>
  <si>
    <t>2119-24-001-003</t>
  </si>
  <si>
    <t>2119-24-001-004</t>
  </si>
  <si>
    <t>Bancos FOCOM 2012</t>
  </si>
  <si>
    <t>2119-24-001-005</t>
  </si>
  <si>
    <t>2119-24-002-001</t>
  </si>
  <si>
    <t>2119-24-002-002</t>
  </si>
  <si>
    <t>2119-24-002-003</t>
  </si>
  <si>
    <t>2119-24-002-004</t>
  </si>
  <si>
    <t>Bancos FGP 2016</t>
  </si>
  <si>
    <t>2119-24-003-001</t>
  </si>
  <si>
    <t>Bancos FUPI 2012</t>
  </si>
  <si>
    <t>FFM</t>
  </si>
  <si>
    <t>2119-24-003-002</t>
  </si>
  <si>
    <t>2119-24-003-003</t>
  </si>
  <si>
    <t>Bancos FAFM  2014</t>
  </si>
  <si>
    <t>2119-24-003-004</t>
  </si>
  <si>
    <t>Bancos FGP 2015</t>
  </si>
  <si>
    <t>2119-24-003-005</t>
  </si>
  <si>
    <t>2119-24-003-006</t>
  </si>
  <si>
    <t>2119-24-004-001</t>
  </si>
  <si>
    <t>2119-24-004-002</t>
  </si>
  <si>
    <t>2119-24-004-003</t>
  </si>
  <si>
    <t>2119-24-005-001</t>
  </si>
  <si>
    <t>Agroreyvi, S.A. de C.V.</t>
  </si>
  <si>
    <t>2119-24-005-002</t>
  </si>
  <si>
    <t>2119-24-005-003</t>
  </si>
  <si>
    <t>2119-24-005-004</t>
  </si>
  <si>
    <t>2119-24-006-001</t>
  </si>
  <si>
    <t>2119-24-006-002</t>
  </si>
  <si>
    <t>Bancos Educación Ramo 17</t>
  </si>
  <si>
    <t>2119-24-006-003</t>
  </si>
  <si>
    <t>Bancos AEE</t>
  </si>
  <si>
    <t>2119-24-007-001</t>
  </si>
  <si>
    <t>Bancos Ramo 20 Programas (3x1), (PET) y (PDZP)</t>
  </si>
  <si>
    <t>F.P.D.A.E</t>
  </si>
  <si>
    <t>2119-24-007-002</t>
  </si>
  <si>
    <t>2119-24-007-003</t>
  </si>
  <si>
    <t>2119-24-007-004</t>
  </si>
  <si>
    <t>2119-24-007-005</t>
  </si>
  <si>
    <t>2119-24-008-001</t>
  </si>
  <si>
    <t>Bancos FOCOM</t>
  </si>
  <si>
    <t>2119-24-008-002</t>
  </si>
  <si>
    <t>2119-24-008-003</t>
  </si>
  <si>
    <t>2119-24-008-004</t>
  </si>
  <si>
    <t>Bancos RAMO 20 2014</t>
  </si>
  <si>
    <t>2119-24-008-005</t>
  </si>
  <si>
    <t>2119-24-008-006</t>
  </si>
  <si>
    <t>Banos FAISM 2013</t>
  </si>
  <si>
    <t>2119-24-008-007</t>
  </si>
  <si>
    <t>2119-25-001-001</t>
  </si>
  <si>
    <t>2119-25-001-002</t>
  </si>
  <si>
    <t>Financiera Local 2012</t>
  </si>
  <si>
    <t>2119-25-001-003</t>
  </si>
  <si>
    <t>Jose Guadalupe Minero Guerra</t>
  </si>
  <si>
    <t>2119-25-001-004</t>
  </si>
  <si>
    <t>2119-25-001-005</t>
  </si>
  <si>
    <t>Bancos FFM 2016</t>
  </si>
  <si>
    <t>2119-25-002-001</t>
  </si>
  <si>
    <t>Sria. de Finanzas y Admon.</t>
  </si>
  <si>
    <t>2119-25-002-002</t>
  </si>
  <si>
    <t>2119-25-002-003</t>
  </si>
  <si>
    <t>2119-25-002-004</t>
  </si>
  <si>
    <t>2119-25-002-005</t>
  </si>
  <si>
    <t>Angel Maldonado Gomez</t>
  </si>
  <si>
    <t>2119-25-003-001</t>
  </si>
  <si>
    <t>2119-25-003-002</t>
  </si>
  <si>
    <t>CAPASSA</t>
  </si>
  <si>
    <t>2119-25-003-003</t>
  </si>
  <si>
    <t>2119-25-004-001</t>
  </si>
  <si>
    <t>Bancos DEUDA PUBLICA 2012</t>
  </si>
  <si>
    <t>2119-25-004-002</t>
  </si>
  <si>
    <t>2119-25-004-003</t>
  </si>
  <si>
    <t>2119-25-004-004</t>
  </si>
  <si>
    <t>Bancos FFIEM 2016</t>
  </si>
  <si>
    <t>2119-25-005-001</t>
  </si>
  <si>
    <t>2119-25-005-002</t>
  </si>
  <si>
    <t>2119-25-005-003</t>
  </si>
  <si>
    <t>Bancos FOFIR</t>
  </si>
  <si>
    <t>2119-25-005-004</t>
  </si>
  <si>
    <t>Bancos FISM 2014</t>
  </si>
  <si>
    <t>2119-25-005-005</t>
  </si>
  <si>
    <t>Raul Gomez  Hernández</t>
  </si>
  <si>
    <t>2119-25-005-006</t>
  </si>
  <si>
    <t>2119-25-006-001</t>
  </si>
  <si>
    <t>Bancos IEPS</t>
  </si>
  <si>
    <t>2119-25-006-002</t>
  </si>
  <si>
    <t>2119-25-006-003</t>
  </si>
  <si>
    <t>2119-25-006-004</t>
  </si>
  <si>
    <t>2119-25-007-001</t>
  </si>
  <si>
    <t>2119-25-007-002</t>
  </si>
  <si>
    <t>2119-25-008-001</t>
  </si>
  <si>
    <t>2119-25-008-002</t>
  </si>
  <si>
    <t>2119-25-008-003</t>
  </si>
  <si>
    <t>2119-26-001-001</t>
  </si>
  <si>
    <t>2119-26-001-002</t>
  </si>
  <si>
    <t>2119-26-001-003</t>
  </si>
  <si>
    <t>2119-26-001-004</t>
  </si>
  <si>
    <t>2119-26-001-005</t>
  </si>
  <si>
    <t>Bancos FOFIR 2014</t>
  </si>
  <si>
    <t>2119-26-001-006</t>
  </si>
  <si>
    <t>2119-26-002-001</t>
  </si>
  <si>
    <t>2119-26-002-002</t>
  </si>
  <si>
    <t>Gabriela Perez Paredes</t>
  </si>
  <si>
    <t>2119-26-003-001</t>
  </si>
  <si>
    <t>2119-26-003-002</t>
  </si>
  <si>
    <t>2119-26-003-003</t>
  </si>
  <si>
    <t>Secretaria de Finanzas y Administración</t>
  </si>
  <si>
    <t>2119-26-003-004</t>
  </si>
  <si>
    <t>2119-26-003-005</t>
  </si>
  <si>
    <t>Bancos ISAN 2016</t>
  </si>
  <si>
    <t>2119-26-003-006</t>
  </si>
  <si>
    <t>Angel García Jiménez</t>
  </si>
  <si>
    <t>2119-26-003-007</t>
  </si>
  <si>
    <t>2119-26-004-001</t>
  </si>
  <si>
    <t>FISM</t>
  </si>
  <si>
    <t>2119-26-004-002</t>
  </si>
  <si>
    <t>2119-26-004-003</t>
  </si>
  <si>
    <t>2119-26-006-001</t>
  </si>
  <si>
    <t>2119-26-006-002</t>
  </si>
  <si>
    <t>2119-26-007-001</t>
  </si>
  <si>
    <t>2119-26-009-001</t>
  </si>
  <si>
    <t>Bancos FOCOM ISAN 2015</t>
  </si>
  <si>
    <t>2119-26-010-001</t>
  </si>
  <si>
    <t>FOCOEC</t>
  </si>
  <si>
    <t>2119-26-011-003</t>
  </si>
  <si>
    <t>2119-27-001-001</t>
  </si>
  <si>
    <t>2119-27-001-002</t>
  </si>
  <si>
    <t>2119-27-002-001</t>
  </si>
  <si>
    <t>Angel Cruz Magos</t>
  </si>
  <si>
    <t>2119-27-002-002</t>
  </si>
  <si>
    <t>2119-27-002-003</t>
  </si>
  <si>
    <t>Natali Gomez Angelez</t>
  </si>
  <si>
    <t>2119-27-002-004</t>
  </si>
  <si>
    <t>Maria Natalia Resendiz</t>
  </si>
  <si>
    <t>2119-27-002-005</t>
  </si>
  <si>
    <t>2119-27-002-006</t>
  </si>
  <si>
    <t>Javier Triana Bernal</t>
  </si>
  <si>
    <t>2119-27-005-001</t>
  </si>
  <si>
    <t>2119-28-001-001</t>
  </si>
  <si>
    <t>2119-28-002-001</t>
  </si>
  <si>
    <t>2119-28-002-004</t>
  </si>
  <si>
    <t>Bancos ISR 2018</t>
  </si>
  <si>
    <t>2119-29-02-002</t>
  </si>
  <si>
    <t>2119-29-02-003</t>
  </si>
  <si>
    <t>Otros (deduccion salarial personal)</t>
  </si>
  <si>
    <t>2119-29-02-008</t>
  </si>
  <si>
    <t>2119-29-02-011</t>
  </si>
  <si>
    <t>Bancos FGP 2019</t>
  </si>
  <si>
    <t>2119-29-02-012-06</t>
  </si>
  <si>
    <t>Filomena Morena Garcia</t>
  </si>
  <si>
    <t>2119-29-02-012-07</t>
  </si>
  <si>
    <t>Maria Rosario Reyes Rodriguez</t>
  </si>
  <si>
    <t>2119-29-03-004</t>
  </si>
  <si>
    <t>Otros (Deducción Salarial al Personal)</t>
  </si>
  <si>
    <t>2119-29-03-010</t>
  </si>
  <si>
    <t>SUELDOS POR PAGAR</t>
  </si>
  <si>
    <t>2119-29-04-002</t>
  </si>
  <si>
    <t>2119-29-04-004</t>
  </si>
  <si>
    <t>Otros (deducción salarial personal sindicalizado)</t>
  </si>
  <si>
    <t>2119-30-001-001</t>
  </si>
  <si>
    <t>Sria.de Finanzas y Admon.</t>
  </si>
  <si>
    <t>FUPO</t>
  </si>
  <si>
    <t>2119-31-01-001</t>
  </si>
  <si>
    <t>2119-31-01-008</t>
  </si>
  <si>
    <t>2119-31-01-009</t>
  </si>
  <si>
    <t>Intereses Ganados</t>
  </si>
  <si>
    <t>2119-31-02-011</t>
  </si>
  <si>
    <t>2119-31-32-02</t>
  </si>
  <si>
    <t>INTERESES 2019</t>
  </si>
  <si>
    <t>2119-31-32-03</t>
  </si>
  <si>
    <t>2119-31-32-05</t>
  </si>
  <si>
    <t>2119-31-32-07</t>
  </si>
  <si>
    <t>2119-31-32-08</t>
  </si>
  <si>
    <t>2119-32-01-003</t>
  </si>
  <si>
    <t>PISO DE PLAZA MUESTRA GASTRONOMICA 2020 FACT. A028630-A028631-A028632-A028687-A028701-A028702-A028734</t>
  </si>
  <si>
    <t>2119-32-01-004</t>
  </si>
  <si>
    <t>JUDITH MORENO</t>
  </si>
  <si>
    <t>2119-32-01-005</t>
  </si>
  <si>
    <t>MARIA GUADALUPE LEON CAMPOS</t>
  </si>
  <si>
    <t>2119-32-01-006</t>
  </si>
  <si>
    <t>SENTENCIAS Y RESOLUCIONES</t>
  </si>
  <si>
    <t>2119-32-02-01</t>
  </si>
  <si>
    <t>LUIS ADOLFO CRUZ PEREZ</t>
  </si>
  <si>
    <t>2119-32-02-03</t>
  </si>
  <si>
    <t>EFRAIN SANTIAGO BAUTISTA</t>
  </si>
  <si>
    <t>2119-32-02-04</t>
  </si>
  <si>
    <t>IMELDA CALLEJAS LOPEZ</t>
  </si>
  <si>
    <t>2119-32-02-07</t>
  </si>
  <si>
    <t>2119-32-02-08</t>
  </si>
  <si>
    <t>FAISM 2019 ISR  SUELDOS A DECLARAR</t>
  </si>
  <si>
    <t>2119-32-02-09</t>
  </si>
  <si>
    <t>2119-32-02-11</t>
  </si>
  <si>
    <t>ISR 2020 (ISR A DECLARAR)</t>
  </si>
  <si>
    <t>2119-32-02-13</t>
  </si>
  <si>
    <t>Ma. Guadalupe eon Campos</t>
  </si>
  <si>
    <t>2119-32-02-15</t>
  </si>
  <si>
    <t>I.S.R. A DECLARAR</t>
  </si>
  <si>
    <t>2119-32-02-17</t>
  </si>
  <si>
    <t>FAISM 2019</t>
  </si>
  <si>
    <t>2119-32-03-007</t>
  </si>
  <si>
    <t>2119-32-05-016</t>
  </si>
  <si>
    <t>2119-32-08-03</t>
  </si>
  <si>
    <t>2119-32-15-01</t>
  </si>
  <si>
    <t xml:space="preserve">INTERESES 2020 </t>
  </si>
  <si>
    <t>2119-32-15-02</t>
  </si>
  <si>
    <t>2119-32-15-03</t>
  </si>
  <si>
    <t>2119-32-15-04</t>
  </si>
  <si>
    <t>2119-32-15-05</t>
  </si>
  <si>
    <t>2119-32-15-06</t>
  </si>
  <si>
    <t>2119-32-15-07</t>
  </si>
  <si>
    <t>IESPT</t>
  </si>
  <si>
    <t>2119-32-15-08</t>
  </si>
  <si>
    <t>2119-32-15-09</t>
  </si>
  <si>
    <t>2119-32-15-10</t>
  </si>
  <si>
    <t>2119-32-15-11</t>
  </si>
  <si>
    <t>ISR</t>
  </si>
  <si>
    <t>2119-32-15-12</t>
  </si>
  <si>
    <t>2119-33-01-001</t>
  </si>
  <si>
    <t>Rosalba Gomez Mejia</t>
  </si>
  <si>
    <t>2119-33-01-002</t>
  </si>
  <si>
    <t>FGP 2021</t>
  </si>
  <si>
    <t>2119-33-01-011</t>
  </si>
  <si>
    <t>CRISTIAN IVETTE GARCIA ESTRADA</t>
  </si>
  <si>
    <t>Mantenimiento</t>
  </si>
  <si>
    <t>2119-33-02-004</t>
  </si>
  <si>
    <t>RECFIS 2021</t>
  </si>
  <si>
    <t>2119-33-02-014</t>
  </si>
  <si>
    <t>Arrendadora y Comercializadora Monsalvo S.A.</t>
  </si>
  <si>
    <t>Estimación</t>
  </si>
  <si>
    <t>2119-33-04-004</t>
  </si>
  <si>
    <t>Yasmin Reyes Rodriguez</t>
  </si>
  <si>
    <t>Cancelación de Cheque</t>
  </si>
  <si>
    <t>2119-34-03-008</t>
  </si>
  <si>
    <t>SECRETARIA DE FINANZAS PUBLICCAS DE GOB. DEL EDO. DE HGO.</t>
  </si>
  <si>
    <t>Impuesto sobre nomina</t>
  </si>
  <si>
    <t>2119-34-10-007</t>
  </si>
  <si>
    <t>RECFIS 2022</t>
  </si>
  <si>
    <t>2119-34-15-005</t>
  </si>
  <si>
    <t>Rosalba Gómez Mejía</t>
  </si>
  <si>
    <t>HERMOSILLO, SANTIAGO DE ANAYA, HGO</t>
  </si>
  <si>
    <t>PRESTAMO PARA APERTURA DE CUENTA BANCARIA</t>
  </si>
  <si>
    <t>2119-35-01-002</t>
  </si>
  <si>
    <t>IMPUESTOS NO TRANSFERIDOS EN SU MOMENTO</t>
  </si>
  <si>
    <t>2119-35-01-008</t>
  </si>
  <si>
    <t>2119-35-01-011</t>
  </si>
  <si>
    <t>DISTRIBUCIONES Y SERVICIOS INTEGRALES AHS</t>
  </si>
  <si>
    <t>CALLE ADOLFO LOPEZ MATEOS SN COL. MIGUEL HGO. HUEJUTLA DE REYES, HGO 43000</t>
  </si>
  <si>
    <t>PAGO POR ADQ. DE SILLAS  PARA PRESIDENCIA MPAL.</t>
  </si>
  <si>
    <t>7B7C457E-38A9-49F2-B099-04154D51344A</t>
  </si>
  <si>
    <t>2119-35-01-012</t>
  </si>
  <si>
    <t>ALVARO GARCIA LICONA</t>
  </si>
  <si>
    <t>CALLE VALLE DORADO 221 , MZA 6 LT 11  FRACC VALLE DORADO MINERAL DE LA REFORMA HGO. 42183</t>
  </si>
  <si>
    <t xml:space="preserve">ADQUISICION DE EQUIPO DE COMPUTO </t>
  </si>
  <si>
    <t>B3BF4146-9958-462A-9F4F-760813F21AA4</t>
  </si>
  <si>
    <t>2119-35-01-013</t>
  </si>
  <si>
    <t>CRESCENCIO GARCIA MONDRAGON</t>
  </si>
  <si>
    <t>CARR FED MEXICO-LAREDO No. 82 COL LA ESTACION, ACTOPAN, HGO. C.P. 42500</t>
  </si>
  <si>
    <t>PAGO POR ADQ. DE REFACCIONES P/VEHICULO ADSCRITO A LA AREA DE ADMON. MPAL.</t>
  </si>
  <si>
    <t>89A20E00-9A00-57D9-A3C8-5CFEFA9F8716</t>
  </si>
  <si>
    <t>2119-35-01-014</t>
  </si>
  <si>
    <t>JORGE DAVID GALINDO HERNANDEZ</t>
  </si>
  <si>
    <t>PRIVADA DE MARIQUITA SANCHEZ 170-B CTM CULHUACAN CD. MEXICO COYOACAN 04480</t>
  </si>
  <si>
    <t>MTTO. CORRECTIVO A LA UNIDAD DENTAL DEL DIF MPAL.</t>
  </si>
  <si>
    <t>53BAF0D0-553A-4014-8DD9-B4BF9ECFA35F</t>
  </si>
  <si>
    <t>2119-35-01-015</t>
  </si>
  <si>
    <t>ANA BERTHA GONZALEZ FLORES</t>
  </si>
  <si>
    <t xml:space="preserve">AV. 315 VILLAS DE PACHUCA, PACHUCA DE SOTO </t>
  </si>
  <si>
    <t>RECARGA DE EXTINTORES P/EL AREA DE PROTECCION CIVIL</t>
  </si>
  <si>
    <t>89E31EDD-16EE-5228-8663-BC37FD242DDC</t>
  </si>
  <si>
    <t>2119-35-01-016</t>
  </si>
  <si>
    <t>JANNET FLORES BULOS</t>
  </si>
  <si>
    <t>JUAREZ No. 11 COL. CENTRO ACTOPAN HGO. 42500</t>
  </si>
  <si>
    <t>APOYO CON GASTOS MEDICOS A PERSONAS</t>
  </si>
  <si>
    <t>VARIOS</t>
  </si>
  <si>
    <t>2119-35-01-017</t>
  </si>
  <si>
    <t>ANTONIO MENDOZA MORENO</t>
  </si>
  <si>
    <t xml:space="preserve">CALLE 124 JUAN C. DORIA PACHUCA DE SOTO </t>
  </si>
  <si>
    <t>ADQUISICION DE LIBROS P/FOMENTO A LA LECTURA</t>
  </si>
  <si>
    <t>AAA144CC-09A8-4B62-B2FE-A28728FC7FC0</t>
  </si>
  <si>
    <t>2119-35-01-018</t>
  </si>
  <si>
    <t>YURIDIA HERNANDEZ</t>
  </si>
  <si>
    <t>CALLE 145 AVIACION ACTOPAN HGO.</t>
  </si>
  <si>
    <t>ADQ. DE IMPRESORA MULTIFUNCIONAL</t>
  </si>
  <si>
    <t>AAA17B51-9947-4EC9-AA1C-9C0FFC81F9C8</t>
  </si>
  <si>
    <t>2119-35-01-019</t>
  </si>
  <si>
    <t>LUCIO CAMARGO VILLA</t>
  </si>
  <si>
    <t>C. 16 DE SEPTIEMBRE No. 42 col. Centro, santiago de Anaya, Hgo.</t>
  </si>
  <si>
    <t xml:space="preserve">ADQUISICION DE PAPELERIA </t>
  </si>
  <si>
    <t>B5D8F648-34DA-4D03-84A0-60A1098FE866</t>
  </si>
  <si>
    <t>2119-35-01-020</t>
  </si>
  <si>
    <t>KARLA NAXHELY RAMIREZ ROA</t>
  </si>
  <si>
    <t>CALLE ANTONIO ALZATE, No. 6 COL. CENTRO, IXMIQUILPAN 42300</t>
  </si>
  <si>
    <t>ADQUISICION DE FOCOS LED</t>
  </si>
  <si>
    <t>8E584B04-A6E2-43F2-962B-868A5865B1B6</t>
  </si>
  <si>
    <t>2119-35-01-021</t>
  </si>
  <si>
    <t>JOSE MANUEL HERNANDEZ ORTIZ</t>
  </si>
  <si>
    <t>CALLE MONTE PIRINEO NÚM 114, COLONIA REAL DE LA LOMA, PACHUCA DE SOTO C.P. 42083</t>
  </si>
  <si>
    <t>PAGO POR SERVICIO DE MTTO. Y DESASOLVE DE LINEAS HIDRAULICAS DE CONCRETO</t>
  </si>
  <si>
    <t>F77A826-A38B-4E31-9544-78AA10CFDFFE</t>
  </si>
  <si>
    <t>2119-35-01-022</t>
  </si>
  <si>
    <t>TEKSARE</t>
  </si>
  <si>
    <t>CALLE JOSE MARIA MORELOS Y PAVON No. 203 SMPL STA JULIO, PAHUCA HGO. 42080</t>
  </si>
  <si>
    <t xml:space="preserve">PAGO POR APLICACIÓN DE PINTURA </t>
  </si>
  <si>
    <t>DB7F73BB-1313-4FBC-8911-9A3403F9D974</t>
  </si>
  <si>
    <t>2119-35-02-006</t>
  </si>
  <si>
    <t>CUOTA SINDICAL</t>
  </si>
  <si>
    <t>CUOTA SINDICAL DE TRABAJADORES</t>
  </si>
  <si>
    <t>2119-35-02-007</t>
  </si>
  <si>
    <t>2119-35-02-008</t>
  </si>
  <si>
    <t>2119-35-02-013</t>
  </si>
  <si>
    <t>CONSUELO MEJIA PEREZ</t>
  </si>
  <si>
    <t>CALLE REFORMA, COL CENTRO SANTIAGO DE ANAYA, HGO</t>
  </si>
  <si>
    <t>APOYO CON GASTOS FUNERARIOS</t>
  </si>
  <si>
    <t>E1E761BA-A59D-11EE-967F-00155D014009</t>
  </si>
  <si>
    <t>2119-35-02-014</t>
  </si>
  <si>
    <t>JORGE LUIS ANGELES MEJIA</t>
  </si>
  <si>
    <t>CDA NOGAL 185 FRACC CAMPESTRE VILLAS DEL LALAMO 42184 MINERAL DE LA REFORMA HGO.</t>
  </si>
  <si>
    <t>SUMINISTRO DE AGUA POTABLE A DIFERENTES COMUNIDADES DEL MPIO.</t>
  </si>
  <si>
    <t>2119-35-02-016</t>
  </si>
  <si>
    <t>EFREN GALINDO PACHECO</t>
  </si>
  <si>
    <t>CALLE ADOLFO LOPEZ MATEOS 3 COL. CENTRO SAN MIGUEL ACAMBAY 42645 SAN SALVADOR HGO.</t>
  </si>
  <si>
    <t>APOYO A LA COMUNIDAD DE CERRITOS CON RENTA DE TEMPLETE Y AUDIO</t>
  </si>
  <si>
    <t>89354B2D-D735-4B0F-A099-2DA981F53EA5</t>
  </si>
  <si>
    <t>2119-35-03-002</t>
  </si>
  <si>
    <t>2119-35-03-007</t>
  </si>
  <si>
    <t>ARCENIO CRUZ HERNANDEZ</t>
  </si>
  <si>
    <t>ADQUISICION DE MATERIAL P/CONSTRUCCION</t>
  </si>
  <si>
    <t>F743462D-1BBA-4515-9AF8-19404E12DC19</t>
  </si>
  <si>
    <t>2119-35-03-008</t>
  </si>
  <si>
    <t>AGUEDA ORIANA RANGEL MARTINEZ</t>
  </si>
  <si>
    <t>CERRITOS, SANTIAGO DE ANAYA, HGO.</t>
  </si>
  <si>
    <t>APOYO A COMUNIDADES P/ACARREO DE CEMENTO</t>
  </si>
  <si>
    <t>2D5DA4AC-F266-4309-904E-F2EAD8970C69</t>
  </si>
  <si>
    <t>2119-35-03-009</t>
  </si>
  <si>
    <t>SECRETARIA DE HACIENDA DE GOB. DEL EDO. DE HGO.</t>
  </si>
  <si>
    <t>PLAZA JUAREZ S/N COL. CENTRO, PACHUCA HGO.</t>
  </si>
  <si>
    <t>IMPUESTOS SOBRE NOMINAS</t>
  </si>
  <si>
    <t>S/N</t>
  </si>
  <si>
    <t>2119-35-07-002</t>
  </si>
  <si>
    <t>2119-35-07-003</t>
  </si>
  <si>
    <t>2119-35-12-003</t>
  </si>
  <si>
    <t>2119-35-12-007</t>
  </si>
  <si>
    <t>Isidro Herrera Montiel</t>
  </si>
  <si>
    <t>YOLOTEPEC, SANTIAGO DE ANAYA, HGO.</t>
  </si>
  <si>
    <t>SUELDOS POR PAGR</t>
  </si>
  <si>
    <t>2119-35-12-008</t>
  </si>
  <si>
    <t>Raul Fernando Ugalde Velarde</t>
  </si>
  <si>
    <t>SECC. NORTE, SANTIAGO DE ANAYA, HGO.</t>
  </si>
  <si>
    <t>2119-35-12-015</t>
  </si>
  <si>
    <t>COLIBRI COMERCIALIZADORA MEDICA S.A. DE C.V.</t>
  </si>
  <si>
    <t>SUR 69 # 3047 LOCAL 2 ASTURIAS CUAUTEMOC, 06850 CD. MX MEXICO</t>
  </si>
  <si>
    <t>PAGO POR LA ADQUISICION DE MATERIALES Y SUMINISTROS MEDICOS PARA SEGURIDAD PUBLICA.</t>
  </si>
  <si>
    <t>A9467427-F7F2-4E41-AA8E-EF083E924C6D</t>
  </si>
  <si>
    <t>2119-35-12-016</t>
  </si>
  <si>
    <t>METLIFE MEXICO</t>
  </si>
  <si>
    <t>INSURGENTES SUR No. 1457  CD MX 03920</t>
  </si>
  <si>
    <t>PAGO DE SEGUROS DE VIDA PRIMA, PARA PERSONAL DE SEGURIDAD PUBLICA</t>
  </si>
  <si>
    <t>93305D1D-D770-4904-9EFF-487A2A537606</t>
  </si>
  <si>
    <t>2119-35-12-017</t>
  </si>
  <si>
    <t>ADQUISICION DE MATERIAL PRE HOSPITALARIA PARA LA AMBULANCIA PROTECCION CIVIL.</t>
  </si>
  <si>
    <t>FC798CF5-A6C0-11EE-BDC4-00155D012007</t>
  </si>
  <si>
    <t>2119-35-12-018</t>
  </si>
  <si>
    <t>QUI ASESORIA Y LOGISTICA EN COMERCIALIZACION</t>
  </si>
  <si>
    <t>PROL. MOCTEZUMA MZA VI COL MORELOS PACHUCA DE SOTO 42040</t>
  </si>
  <si>
    <t>PAGO DE ANTICIPO PARA C2: POSTE METALICO, CAMARA FIJA.</t>
  </si>
  <si>
    <t>96A4FEE2-9F66-11EE-967F-00155D014009</t>
  </si>
  <si>
    <t>2119-35-17-001</t>
  </si>
  <si>
    <t>2119-35-17-004</t>
  </si>
  <si>
    <t>2119-35-17-005</t>
  </si>
  <si>
    <t>JOSE SUAREZ MONZALVO</t>
  </si>
  <si>
    <t>CALLE JADE 110, COLONIA VIILLAS DE PACHUCA, PACHUCA HGO.</t>
  </si>
  <si>
    <t>RENTA DE RETROEXCAVADORA</t>
  </si>
  <si>
    <t>1CB41C11-FFE4-43A4-BD82-268A790F670B</t>
  </si>
  <si>
    <t>RESULTADOS DE EJERCICIOS ANTERIORES</t>
  </si>
  <si>
    <t>3220-01</t>
  </si>
  <si>
    <t>3220-01-01</t>
  </si>
  <si>
    <t>3220-01-01-001</t>
  </si>
  <si>
    <t>Terminación Electrificación Gonzalez Ortega</t>
  </si>
  <si>
    <t>Gonzalez Ortega</t>
  </si>
  <si>
    <t>3220-01-01-002</t>
  </si>
  <si>
    <t>Intereses Bancarios</t>
  </si>
  <si>
    <t>3220-01-02</t>
  </si>
  <si>
    <t>3220-01-02-022</t>
  </si>
  <si>
    <t>2013/FAISM055028</t>
  </si>
  <si>
    <t>028 Pavimentación hidráulica de calle sin nombre de Hermosillo Monte Noble</t>
  </si>
  <si>
    <t>Hermosillo</t>
  </si>
  <si>
    <t>3220-01-02-031</t>
  </si>
  <si>
    <t>2013/FAISM055037</t>
  </si>
  <si>
    <t>037 Construcción de cercado perimetral en jardín de niños de El Mezquital</t>
  </si>
  <si>
    <t>El Mezquital</t>
  </si>
  <si>
    <t>3220-01-02-036</t>
  </si>
  <si>
    <t>2013/FAISM055042</t>
  </si>
  <si>
    <t>042 Construcción de fosa séptica Sección Sur de Santiago de Anaya</t>
  </si>
  <si>
    <t>Stgo. De Anaya</t>
  </si>
  <si>
    <t>3220-01-02-037</t>
  </si>
  <si>
    <t>Obras Pendientes de Autorizar</t>
  </si>
  <si>
    <t>3220-01-02-040</t>
  </si>
  <si>
    <t>Rehabilitación del sistema de agua potable de Yolotepec</t>
  </si>
  <si>
    <t>Yolotepec</t>
  </si>
  <si>
    <t>3220-01-02-041</t>
  </si>
  <si>
    <t>2013/FAISM055046</t>
  </si>
  <si>
    <t>046 Construcción de empedrado de acceso a espacio publico de Cerritos</t>
  </si>
  <si>
    <t>Cerritos</t>
  </si>
  <si>
    <t>3220-01-02-042</t>
  </si>
  <si>
    <t>2013/FAISM055047</t>
  </si>
  <si>
    <t>047 Construcción de drenaje sanitario y fosa de oxidación de El Jagüey</t>
  </si>
  <si>
    <t>El Jaguey</t>
  </si>
  <si>
    <t>3220-01-03</t>
  </si>
  <si>
    <t>3220-01-03-001</t>
  </si>
  <si>
    <t>Revestimiento de Caminos Rurales</t>
  </si>
  <si>
    <t>Santiago De Anaya</t>
  </si>
  <si>
    <t>3220-01-04</t>
  </si>
  <si>
    <t>FPDAE</t>
  </si>
  <si>
    <t>3220-01-04-001</t>
  </si>
  <si>
    <t>2013/FPDAE055001</t>
  </si>
  <si>
    <t>001 construcción de cancha de usos múltiples de Santiago de Anaya</t>
  </si>
  <si>
    <t>3220-01-04-002</t>
  </si>
  <si>
    <t>2013/FPDAE055002</t>
  </si>
  <si>
    <t>002 construcción de cancha de usos múltiples de El Jagüey</t>
  </si>
  <si>
    <t>3220-01-04-004</t>
  </si>
  <si>
    <t>3220-01-05</t>
  </si>
  <si>
    <t>3220-01-05-001</t>
  </si>
  <si>
    <t>3220-01-06</t>
  </si>
  <si>
    <t>3220-01-06-001</t>
  </si>
  <si>
    <t>Aprovechamientos</t>
  </si>
  <si>
    <t>3220-01-06-002</t>
  </si>
  <si>
    <t>3220-01-08</t>
  </si>
  <si>
    <t>3220-01-08-02</t>
  </si>
  <si>
    <t>Intereses bancarios</t>
  </si>
  <si>
    <t>3220-01-09</t>
  </si>
  <si>
    <t>RESULTADO DEL EJERCICIO 2013</t>
  </si>
  <si>
    <t>3220-02</t>
  </si>
  <si>
    <t>3220-02-01</t>
  </si>
  <si>
    <t>3220-02-01-002</t>
  </si>
  <si>
    <t>Obras Pendientes por Autorizar</t>
  </si>
  <si>
    <t>3220-02-01-004</t>
  </si>
  <si>
    <t>2012/FAISM055018</t>
  </si>
  <si>
    <t>018 Ampliación de alcantarillado sanitario de González Ortega</t>
  </si>
  <si>
    <t>3220-02-01-006</t>
  </si>
  <si>
    <t>2012/FAISM055021</t>
  </si>
  <si>
    <t>021 Pavimentación hidráulica de calle Emilio Hernández 1a. Etapa de Yolotepec</t>
  </si>
  <si>
    <t>3220-02-01-011</t>
  </si>
  <si>
    <t>2012/FAISM055033</t>
  </si>
  <si>
    <t>033 Construcción de anexo en clínica de salud, mza. Centro González Ortega</t>
  </si>
  <si>
    <t>3220-02-01-016</t>
  </si>
  <si>
    <t>2012/FAISM055039</t>
  </si>
  <si>
    <t>039 Ampliación del sistema de agua potable Zaragoza</t>
  </si>
  <si>
    <t>Zaragoza</t>
  </si>
  <si>
    <t>3220-02-02</t>
  </si>
  <si>
    <t>3220-02-02-001</t>
  </si>
  <si>
    <t>Rehab.y Mtto. Caminos en Diferentes Comunidades</t>
  </si>
  <si>
    <t>3220-02-02-005</t>
  </si>
  <si>
    <t>Interese Bancarios</t>
  </si>
  <si>
    <t>3220-02-03</t>
  </si>
  <si>
    <t>AEE</t>
  </si>
  <si>
    <t>3220-02-03-001</t>
  </si>
  <si>
    <t>Cancha de Fut bol 7 Yolotepec</t>
  </si>
  <si>
    <t>3220-02-03-002</t>
  </si>
  <si>
    <t>3220-02-04</t>
  </si>
  <si>
    <t>3220-02-04-001</t>
  </si>
  <si>
    <t>Pago por Servicio de Maquinaria</t>
  </si>
  <si>
    <t>3220-02-04-002</t>
  </si>
  <si>
    <t>3220-02-05</t>
  </si>
  <si>
    <t>3220-02-05-01</t>
  </si>
  <si>
    <t>Adquisicion de Maquinaria Pesada</t>
  </si>
  <si>
    <t>3220-02-05-02</t>
  </si>
  <si>
    <t>3220-02-06</t>
  </si>
  <si>
    <t>RECFIS 2012</t>
  </si>
  <si>
    <t>3220-02-07</t>
  </si>
  <si>
    <t>RESULTADO DEL EJERCICIO 2012</t>
  </si>
  <si>
    <t>3220-03</t>
  </si>
  <si>
    <t>3220-03-01</t>
  </si>
  <si>
    <t>3220-03-01-002</t>
  </si>
  <si>
    <t>2011/FAISM055004</t>
  </si>
  <si>
    <t>004 Pavimentación Hca.Calle s/nombre</t>
  </si>
  <si>
    <t>3220-03-01-003</t>
  </si>
  <si>
    <t>2011/FAISM055008</t>
  </si>
  <si>
    <t>008 Const.sistema alc.sanitario</t>
  </si>
  <si>
    <t>3220-03-01-004</t>
  </si>
  <si>
    <t>3220-04</t>
  </si>
  <si>
    <t>3220-04-01</t>
  </si>
  <si>
    <t>3220-04-01-001</t>
  </si>
  <si>
    <t>2010/FAISM055028</t>
  </si>
  <si>
    <t>028 Ampl.Alc.Sanit.Cerritos</t>
  </si>
  <si>
    <t>3220-04-01-002</t>
  </si>
  <si>
    <t>3220-05</t>
  </si>
  <si>
    <t>3220-05-01</t>
  </si>
  <si>
    <t>3220-05-01-004</t>
  </si>
  <si>
    <t>3220-05-01-006</t>
  </si>
  <si>
    <t>Renta de Maquinaria</t>
  </si>
  <si>
    <t>3220-05-01-007</t>
  </si>
  <si>
    <t>Ajuste por conciliación SIGF</t>
  </si>
  <si>
    <t>3220-05-02</t>
  </si>
  <si>
    <t>3220-05-02-001</t>
  </si>
  <si>
    <t>2014/FAISM055001</t>
  </si>
  <si>
    <t>001 Ampliación de  red  de agua potable de Zaragoza</t>
  </si>
  <si>
    <t>3220-05-02-003</t>
  </si>
  <si>
    <t>2014/FAISM055004</t>
  </si>
  <si>
    <t>004 Ampliación de  la red  de  distribución de agua potable de Cerritos</t>
  </si>
  <si>
    <t>3220-05-02-004</t>
  </si>
  <si>
    <t>2014/FAISM055006</t>
  </si>
  <si>
    <t>006 Ampliación de la red de distribución de energía eléctrica de las calles Congreso de la Unión y Av. Constitución entre centro de salud y calle Vicente Guerrero de Yolotepec</t>
  </si>
  <si>
    <t>3220-05-02-005</t>
  </si>
  <si>
    <t>2014/FAISM055007</t>
  </si>
  <si>
    <t>007 Ampliación de red de distribución de energía eléctrica, segunda manzana de Patria Nueva</t>
  </si>
  <si>
    <t>Patria Nueva</t>
  </si>
  <si>
    <t>3220-05-02-007</t>
  </si>
  <si>
    <t>2014/FAISM055008</t>
  </si>
  <si>
    <t>008 Construcción de consultorio dental de Patria Nueva</t>
  </si>
  <si>
    <t>3220-05-02-010</t>
  </si>
  <si>
    <t>2014/FAISM055011</t>
  </si>
  <si>
    <t>011 Ampliación de la red de distribución de energía eléctrica en varias calles en la 3era manzana de Santiago de Anaya</t>
  </si>
  <si>
    <t>3220-05-02-011</t>
  </si>
  <si>
    <t>2014/FAISM055012</t>
  </si>
  <si>
    <t>012 Ampliación de la red de distribución de energía eléctrica en primera manzana de Patrian Nueva</t>
  </si>
  <si>
    <t>3220-05-02-012</t>
  </si>
  <si>
    <t>2014/FAISM055013</t>
  </si>
  <si>
    <t>013 Ampliación de red de energía eléctrica en calle huizache de El Mezquital</t>
  </si>
  <si>
    <t>3220-05-02-013</t>
  </si>
  <si>
    <t>2014/FAISM055014</t>
  </si>
  <si>
    <t>014 Aampliación de la red de distribución de energía eléctrica, en varias calles de la localidad de Santa Mónica</t>
  </si>
  <si>
    <t>Santa Monica</t>
  </si>
  <si>
    <t>3220-05-02-015</t>
  </si>
  <si>
    <t>2014/FAISM055016</t>
  </si>
  <si>
    <t>016 ampliación de la red de distribución de energía en varias calles segunda manzana de Santiago de Anaya</t>
  </si>
  <si>
    <t>3220-05-02-016</t>
  </si>
  <si>
    <t>2014/FAISM055017</t>
  </si>
  <si>
    <t>017 Ampliación de la red de distribución de energía eléctrica de la calle fco. i. madero, entre calle Vicente guerrero y a la altura de la calle José Güero de Yolotepec</t>
  </si>
  <si>
    <t>3220-05-02-018</t>
  </si>
  <si>
    <t>Obras pendientes por autorizar</t>
  </si>
  <si>
    <t>3220-05-02-021</t>
  </si>
  <si>
    <t>2014/FAISM055019</t>
  </si>
  <si>
    <t>019 Ampliación de la red de distribución de energía eléctrica en varias calles de la Localidad de El Palmar</t>
  </si>
  <si>
    <t>El Palmar</t>
  </si>
  <si>
    <t>3220-05-02-027</t>
  </si>
  <si>
    <t>2014/FAISM055025</t>
  </si>
  <si>
    <t>025 Construcción de aula en Jardín de Niños de la Localidad de Zaragoza</t>
  </si>
  <si>
    <t>3220-05-03</t>
  </si>
  <si>
    <t>3220-05-03-001</t>
  </si>
  <si>
    <t>Construcción del Salon de Usos multiples Gonzalez Gonzalez</t>
  </si>
  <si>
    <t>Gonzalez Gonzalez</t>
  </si>
  <si>
    <t>3220-05-03-002</t>
  </si>
  <si>
    <t>3220-05-04</t>
  </si>
  <si>
    <t>3220-05-04-003</t>
  </si>
  <si>
    <t>3220-05-04-004</t>
  </si>
  <si>
    <t>Adq. de Equipo de Computo</t>
  </si>
  <si>
    <t>3220-05-06</t>
  </si>
  <si>
    <t>3220-05-06-02</t>
  </si>
  <si>
    <t>3220-05-09</t>
  </si>
  <si>
    <t>3220-05-09-01</t>
  </si>
  <si>
    <t>Pago de alumbrado publico</t>
  </si>
  <si>
    <t>3220-06</t>
  </si>
  <si>
    <t>3220-06-01</t>
  </si>
  <si>
    <t>3220-06-01-01</t>
  </si>
  <si>
    <t>División de terrenos y construcción de obras de urbanización</t>
  </si>
  <si>
    <t>3220-06-01-01-002</t>
  </si>
  <si>
    <t>2015/FAISM055002</t>
  </si>
  <si>
    <t>002 Ampliación de red de distribución de agua potable, de Yolotepec</t>
  </si>
  <si>
    <t>3220-06-01-01-005</t>
  </si>
  <si>
    <t>2015/FAISM055005</t>
  </si>
  <si>
    <t>005 Construcción de red de alcantarillado, Bo La Lomita, de González Ortega</t>
  </si>
  <si>
    <t>3220-06-01-01-008</t>
  </si>
  <si>
    <t>2015/FAISM055008</t>
  </si>
  <si>
    <t>008 Construcción de alcantarillado sanitario (primera etapa), de El Águila</t>
  </si>
  <si>
    <t>El Aguila</t>
  </si>
  <si>
    <t>3220-06-01-01-010</t>
  </si>
  <si>
    <t>2015/FAISM055010</t>
  </si>
  <si>
    <t>010 Ampliación de drenaje sanitario, de Hermosillo Monte Noble</t>
  </si>
  <si>
    <t>3220-06-01-01-012</t>
  </si>
  <si>
    <t>2015/FAISM055012</t>
  </si>
  <si>
    <t>012 Ampliación de red de agua potable varias calles de Sección Sur, de Santiago de Anaya</t>
  </si>
  <si>
    <t>3220-06-01-01-013</t>
  </si>
  <si>
    <t>2015/FAISM055013</t>
  </si>
  <si>
    <t>013 Ampliación de red de agua potable calle González y calle Portillo, de Ejido El Mezquital (Cuarta Manzana</t>
  </si>
  <si>
    <t>Ejido El Mezquital</t>
  </si>
  <si>
    <t>3220-06-01-01-014</t>
  </si>
  <si>
    <t>2015/FAISM055014</t>
  </si>
  <si>
    <t>014 Construcción de tanque  de agua potable, de Guerrero</t>
  </si>
  <si>
    <t>Guerrero</t>
  </si>
  <si>
    <t>3220-06-01-01-016</t>
  </si>
  <si>
    <t>2015/FAISM055016</t>
  </si>
  <si>
    <t>016 Ampliación de red de agua potable en la comunidad, de Santa Mónica</t>
  </si>
  <si>
    <t>3220-06-01-01-017</t>
  </si>
  <si>
    <t>2015/FAISM055017</t>
  </si>
  <si>
    <t>017 Ampliación de red de agua potable, varias calles, Sección Sur, Mza. 1,2,3,4. de Santiago de Anaya</t>
  </si>
  <si>
    <t>3220-06-01-01-018</t>
  </si>
  <si>
    <t>2015/FAISM055018</t>
  </si>
  <si>
    <t>018 Ampliación de red de agua potable (segunda etapa), de Zaragoza</t>
  </si>
  <si>
    <t>3220-06-01-01-019</t>
  </si>
  <si>
    <t>2015/FAISM055019</t>
  </si>
  <si>
    <t>019 Rehabilitación de red de agua potable, de Hermosillo Monte Noble</t>
  </si>
  <si>
    <t>3220-06-01-01-021</t>
  </si>
  <si>
    <t>2015/FAISM055021</t>
  </si>
  <si>
    <t>021 Ampliación de drenaje sanitario en Mza. 3 y 4, Santiago de Anaya</t>
  </si>
  <si>
    <t>3220-06-01-01-022</t>
  </si>
  <si>
    <t>2015/FAISM055022</t>
  </si>
  <si>
    <t>022 Mejoramiento al sistema de agua potable de El Xitzo</t>
  </si>
  <si>
    <t>El Xitzo</t>
  </si>
  <si>
    <t>3220-06-01-01-023</t>
  </si>
  <si>
    <t>2015/FAISM055023</t>
  </si>
  <si>
    <t>023 Ampliación de la red de agua potable de Lomas de Guillén</t>
  </si>
  <si>
    <t>Lomas De Guillen</t>
  </si>
  <si>
    <t>3220-06-01-01-024</t>
  </si>
  <si>
    <t>2015/FAISM055024</t>
  </si>
  <si>
    <t>024 Ampliación de drenaje sanitario Cerrada Los Pinos, Av. Reforma y Calle Los Ciprés de Santiago de Anaya</t>
  </si>
  <si>
    <t>3220-06-01-01-025</t>
  </si>
  <si>
    <t>2015/FAISM055025</t>
  </si>
  <si>
    <t>025 Equipamiento para sistema de agua potable (transformador) de Cerritos</t>
  </si>
  <si>
    <t>3220-06-01-01-026</t>
  </si>
  <si>
    <t>2015/FAISM055026</t>
  </si>
  <si>
    <t>026 Equipamiento para sistema de agua potable (transformador) de El Jagüey</t>
  </si>
  <si>
    <t>3220-06-01-01-027</t>
  </si>
  <si>
    <t>2015/FAISM055027</t>
  </si>
  <si>
    <t>027 Ampliación de red de drenaje sanitario en la comunidad de El Porvenir</t>
  </si>
  <si>
    <t>El Porvenir</t>
  </si>
  <si>
    <t>3220-06-01-01-028</t>
  </si>
  <si>
    <t>Ampliación de drenaje sanitario en varias calles de El Jagüey</t>
  </si>
  <si>
    <t>3220-06-01-01-030</t>
  </si>
  <si>
    <t>2015/FAISM055028</t>
  </si>
  <si>
    <t>028 Equipamiento para sistema de agua potable (transformador) de Zaragoza</t>
  </si>
  <si>
    <t>3220-06-02</t>
  </si>
  <si>
    <t>FOPYDM</t>
  </si>
  <si>
    <t>3220-06-02-01</t>
  </si>
  <si>
    <t>Edificación no habitacional</t>
  </si>
  <si>
    <t>3220-06-02-01-01</t>
  </si>
  <si>
    <t>001 Construcción de aula en la Escuela Telesecundaria No. 639 de la Localidad de Patria Nueva</t>
  </si>
  <si>
    <t>3220-06-03</t>
  </si>
  <si>
    <t>3220-06-03-01</t>
  </si>
  <si>
    <t>3220-06-03-01-01</t>
  </si>
  <si>
    <t>2015/FCOEC055001</t>
  </si>
  <si>
    <t>001 Construcción de gimnasio en la Localidad de El Palmar</t>
  </si>
  <si>
    <t>3220-06-04</t>
  </si>
  <si>
    <t>3220-06-04-01</t>
  </si>
  <si>
    <t>3220-06-05</t>
  </si>
  <si>
    <t>3220-06-05-01</t>
  </si>
  <si>
    <t>Intereses, Descuentos y otros servicios Bancarios</t>
  </si>
  <si>
    <t>3220-06-07</t>
  </si>
  <si>
    <t>3220-06-07-02</t>
  </si>
  <si>
    <t>Servicio de Agua</t>
  </si>
  <si>
    <t>3220-06-07-03</t>
  </si>
  <si>
    <t>3220-06-08-01</t>
  </si>
  <si>
    <t>Instalación, Reparación y manatenimiento de Equipo de Computo y Tecnologias de la Información</t>
  </si>
  <si>
    <t>3220-06-08-02</t>
  </si>
  <si>
    <t>3220-06-10</t>
  </si>
  <si>
    <t>IISAN</t>
  </si>
  <si>
    <t>3220-06-10-01</t>
  </si>
  <si>
    <t>Materiales de Impresión y Reproducción</t>
  </si>
  <si>
    <t>3220-06-12-00</t>
  </si>
  <si>
    <t>3220-06-12-001</t>
  </si>
  <si>
    <t>3220-06-12-002</t>
  </si>
  <si>
    <t>Inpuestos de I.S.R.</t>
  </si>
  <si>
    <t>3220-07-01</t>
  </si>
  <si>
    <t>3220-07-01-003</t>
  </si>
  <si>
    <t>Combustibles y Lubricantes</t>
  </si>
  <si>
    <t>3220-07-01-004</t>
  </si>
  <si>
    <t>3220-07-01-006</t>
  </si>
  <si>
    <t>Refacciones y accecorios menores de edificios</t>
  </si>
  <si>
    <t>3220-07-01-007</t>
  </si>
  <si>
    <t>Pasajes Terrestres</t>
  </si>
  <si>
    <t>3220-07-02</t>
  </si>
  <si>
    <t>FONDO GENERAL DE PARTICIPACIONES</t>
  </si>
  <si>
    <t>3220-07-02-002</t>
  </si>
  <si>
    <t>Combustibles y Lubricantes para Equipos y Vehículos Terrestres</t>
  </si>
  <si>
    <t>3220-07-02-006</t>
  </si>
  <si>
    <t>GRATIFICIÓN ANUAL</t>
  </si>
  <si>
    <t>3220-07-02-007</t>
  </si>
  <si>
    <t>Construcción de Obras para el Abastecimiento de Agua Petroleo, Gas, Electricidad</t>
  </si>
  <si>
    <t>3220-07-02-010</t>
  </si>
  <si>
    <t>Impuestos 2% S/Nomina</t>
  </si>
  <si>
    <t>3220-07-02-012</t>
  </si>
  <si>
    <t>3220-07-02-015</t>
  </si>
  <si>
    <t>Impuestos de ISR</t>
  </si>
  <si>
    <t>3220-07-03</t>
  </si>
  <si>
    <t>FONDO DE FOMENTO MUNICIPAL</t>
  </si>
  <si>
    <t>3220-07-03-003</t>
  </si>
  <si>
    <t>Construcción de Obras para el Abastecimiento de agua, petroleo, Gas, Electricidad y Telecomunicaciones</t>
  </si>
  <si>
    <t>3220-07-03-004</t>
  </si>
  <si>
    <t>2016/FDOFM055002</t>
  </si>
  <si>
    <t>Rehabilitación General de Las Oficinas Centrales de Presidencia Municipal</t>
  </si>
  <si>
    <t>3220-07-03-005</t>
  </si>
  <si>
    <t>3220-04-03-006</t>
  </si>
  <si>
    <t>Comisiones bancarias</t>
  </si>
  <si>
    <t>3220-07-03-008</t>
  </si>
  <si>
    <t>Arrendamiento de Edificios</t>
  </si>
  <si>
    <t>3220-07-04-001</t>
  </si>
  <si>
    <t>3220-07-04-002</t>
  </si>
  <si>
    <t>2016/FAISM055004</t>
  </si>
  <si>
    <t>004 Construcción de línea de interconexión de caja rompedora a tanque regulador de El Palmar</t>
  </si>
  <si>
    <t>3220-07-04-004</t>
  </si>
  <si>
    <t>2016/FAISM055011</t>
  </si>
  <si>
    <t>011 Equipamiento de pozo de agua potable "La Becerra" de El Palmar</t>
  </si>
  <si>
    <t>3220-07-04-005</t>
  </si>
  <si>
    <t>2016/FAISM055012</t>
  </si>
  <si>
    <t>012 Mejoramiento al tanque de agua potable en la Sección Sur de Santiago de Anaya</t>
  </si>
  <si>
    <t>3220-07-04-006</t>
  </si>
  <si>
    <t>2016/FAISM055019</t>
  </si>
  <si>
    <t>019 Ampliación de red de distribución de energía eléctrica Mza 4. (Los Ramírez) (Aportación Municipal) de Santiago de Anaya</t>
  </si>
  <si>
    <t>3220-07-04-009</t>
  </si>
  <si>
    <t>2016/FAISM055022</t>
  </si>
  <si>
    <t>022 Ampliación de drenaje sanitario en Mza. Uno de Cerritos</t>
  </si>
  <si>
    <t>3220-07-04-013</t>
  </si>
  <si>
    <t>2016/FAISM055003</t>
  </si>
  <si>
    <t>003 Construcción de pavimentación asfaltica Santiago de Anaya-Xitzo del 0+000 al 0+657.58 (primer etapa)</t>
  </si>
  <si>
    <t>3220-07-04-014</t>
  </si>
  <si>
    <t>Obras pendientes de autorizar</t>
  </si>
  <si>
    <t>FONDO DE APORTACIONES PARA EL FORTALECIMIENTO MUNICIPAL</t>
  </si>
  <si>
    <t>3220-07-05-001</t>
  </si>
  <si>
    <t>Reencarpetamiento Asfaltico de la Carretera Santiago de Anaya-Gonzalez Gonzalez</t>
  </si>
  <si>
    <t>Stgo. De Anaya- Glez Glez</t>
  </si>
  <si>
    <t>3220-07-05-002</t>
  </si>
  <si>
    <t>Rendimientos</t>
  </si>
  <si>
    <t>FONDO DE FISCALIZACION Y RECAUDACION</t>
  </si>
  <si>
    <t>3220-07-06-003</t>
  </si>
  <si>
    <t>3220-07-06-004</t>
  </si>
  <si>
    <t>Materiales, Utiles y Equipos Menores de Oficina</t>
  </si>
  <si>
    <t>INCENTIVOS A LA VENTA FINAL DE GASOLINA Y DIESEL</t>
  </si>
  <si>
    <t>3220-07-07-001</t>
  </si>
  <si>
    <t>Mobiliario y Equipo de Administración</t>
  </si>
  <si>
    <t>IMPUESTO ESPECIAL SOBRE PRODUCCION Y SERVICIOS</t>
  </si>
  <si>
    <t>3220-07-08-001</t>
  </si>
  <si>
    <t>IMPUESTO SOBRE AUTOMOVILES NUEVOS</t>
  </si>
  <si>
    <t>3220-07-09-003</t>
  </si>
  <si>
    <t>Materiales y utiles y equipos menores de tegnologias de la información</t>
  </si>
  <si>
    <t>3220-07-09-004</t>
  </si>
  <si>
    <t>Servicios Financieros y Bancarios</t>
  </si>
  <si>
    <t>3220-07-09-008</t>
  </si>
  <si>
    <t>Materiales, ütiles y equipos menores de oficina</t>
  </si>
  <si>
    <t>3220-07-09-010</t>
  </si>
  <si>
    <t>Equipo de Computo y de tecnologias de la Información</t>
  </si>
  <si>
    <t>FONDO DE FORTALECIMIENTO FINANCIERO III</t>
  </si>
  <si>
    <t>3220-07-10-01</t>
  </si>
  <si>
    <t>3220-07-10-02</t>
  </si>
  <si>
    <t>2016/FFFIN055001</t>
  </si>
  <si>
    <t>001 Construcción de colector y planta de tratamiento de aguas residuales bajo la norma NOM-001-SEMARNAT-1996 para beneficiar a las Localidades de González Ortega y González González, Municipio de Santiago de Anaya</t>
  </si>
  <si>
    <t>Glez. Glez. Glez Ortega</t>
  </si>
  <si>
    <t>3220-07-13-001</t>
  </si>
  <si>
    <t>Construccion de Techumbre en Plaza Civica de el Porvenir</t>
  </si>
  <si>
    <t>3220-07-13-002</t>
  </si>
  <si>
    <t>3220-08</t>
  </si>
  <si>
    <t>2017</t>
  </si>
  <si>
    <t>3220-08-02</t>
  </si>
  <si>
    <t>3220-08-02-005</t>
  </si>
  <si>
    <t>3220-09</t>
  </si>
  <si>
    <t>2018</t>
  </si>
  <si>
    <t>3220-09-01</t>
  </si>
  <si>
    <t>3220-09-01-001</t>
  </si>
  <si>
    <t>3220-09-01-002</t>
  </si>
  <si>
    <t>Comisiones Bancarias</t>
  </si>
  <si>
    <t>3220-09-01-004</t>
  </si>
  <si>
    <t>Ayudas Sociales</t>
  </si>
  <si>
    <t>3220-09-01-007</t>
  </si>
  <si>
    <t>Adquisicion de vehiculo</t>
  </si>
  <si>
    <t>3220-09-02</t>
  </si>
  <si>
    <t>3220-09-02-001</t>
  </si>
  <si>
    <t>3220-09-02-005</t>
  </si>
  <si>
    <t>Ayudas Sociales a Personas</t>
  </si>
  <si>
    <t>3220-09-03</t>
  </si>
  <si>
    <t>3220-09-03-001</t>
  </si>
  <si>
    <t>Apoyo a Instituciones</t>
  </si>
  <si>
    <t>3220-09-03-002</t>
  </si>
  <si>
    <t>3220-09-06</t>
  </si>
  <si>
    <t>3220-09-06-001</t>
  </si>
  <si>
    <t>3220-09-06-003</t>
  </si>
  <si>
    <t>3220-10</t>
  </si>
  <si>
    <t>2019</t>
  </si>
  <si>
    <t>3220-10-02</t>
  </si>
  <si>
    <t>3220-10-02-02</t>
  </si>
  <si>
    <t>3220-11</t>
  </si>
  <si>
    <t>2020</t>
  </si>
  <si>
    <t>3220-11-01</t>
  </si>
  <si>
    <t>REFIS</t>
  </si>
  <si>
    <t>3220-11-01-006</t>
  </si>
  <si>
    <t>3220-11-10</t>
  </si>
  <si>
    <t>3220-11-10-005</t>
  </si>
  <si>
    <t>Servicio de acceso de Internet, redes y procesamiento de información</t>
  </si>
  <si>
    <t>3220-12</t>
  </si>
  <si>
    <t>2021</t>
  </si>
  <si>
    <t>Varios</t>
  </si>
  <si>
    <t>3220-12-01</t>
  </si>
  <si>
    <t>3220-12-01-003</t>
  </si>
  <si>
    <t>Impuestos y derechos</t>
  </si>
  <si>
    <t>3220-12-01-004</t>
  </si>
  <si>
    <t>Construcción de obras para el abastecimiento de agua, petróleo, gas, electricidad y telecomunicaciones</t>
  </si>
  <si>
    <t>3220-12-01-005</t>
  </si>
  <si>
    <t>Disponible por Rendimientos</t>
  </si>
  <si>
    <t>3220-12-01-009</t>
  </si>
  <si>
    <t>Ampliacion de Red de Agua Potable en calle Carretera el Aguila Gonzalez Gonzalez calle Piedra Verde y Camino Cerrado</t>
  </si>
  <si>
    <t>3220-12-02</t>
  </si>
  <si>
    <t>3220-12-02-004</t>
  </si>
  <si>
    <t>2021/FDOGP055003 Construccion de la Delegación de la Localidad El Aguila</t>
  </si>
  <si>
    <t>3220-12-02-005</t>
  </si>
  <si>
    <t>3220-12-02-009</t>
  </si>
  <si>
    <t>2021/FDOGP055009 Construcción de Paraderos en Varias Localidades de Santiago de Anaya</t>
  </si>
  <si>
    <t>3220-12-02-013</t>
  </si>
  <si>
    <t>Gastos Derivados de una Resolucion Judicial</t>
  </si>
  <si>
    <t>3220-12-06</t>
  </si>
  <si>
    <t>3220-12-06-003</t>
  </si>
  <si>
    <t>Ayudas sociales a personas</t>
  </si>
  <si>
    <t>3220-12-06-004</t>
  </si>
  <si>
    <t>3220-12-14</t>
  </si>
  <si>
    <t>3220-12-14-001</t>
  </si>
  <si>
    <t>Otros ingresos</t>
  </si>
  <si>
    <t>3220-13</t>
  </si>
  <si>
    <t>2022</t>
  </si>
  <si>
    <t>3220-13-01</t>
  </si>
  <si>
    <t>3220-13-01-004</t>
  </si>
  <si>
    <t>Disponible por rendimientos</t>
  </si>
  <si>
    <t>3220-13-02</t>
  </si>
  <si>
    <t>3220-13-02-008</t>
  </si>
  <si>
    <t>3220-13-06</t>
  </si>
  <si>
    <t>3220-13-06-003</t>
  </si>
  <si>
    <t>3220-13-07</t>
  </si>
  <si>
    <t>3220-13-07-01</t>
  </si>
  <si>
    <t>3220-13-08</t>
  </si>
  <si>
    <t>3220-13-05-01</t>
  </si>
  <si>
    <t>3220-2014</t>
  </si>
  <si>
    <t>RESULTADO DE EJERCICIOS ANTERIORES 2014</t>
  </si>
  <si>
    <t>3220-2014-01</t>
  </si>
  <si>
    <t>RECURSOS DE FONDOS 2014 POR EJECUTAR</t>
  </si>
  <si>
    <t>3220-2015</t>
  </si>
  <si>
    <t>RESULTADO DE EJERCICIOS ANTERIORES 2015</t>
  </si>
  <si>
    <t>3220-2015-01</t>
  </si>
  <si>
    <t>RECURSOS DE FONDOS 2015 POR EJECUTAR</t>
  </si>
  <si>
    <t>3220-2016</t>
  </si>
  <si>
    <t>RESULTADO DE EJERCICIOS ANTERIORES 2016</t>
  </si>
  <si>
    <t>3220-2016-01</t>
  </si>
  <si>
    <t>3220-2017</t>
  </si>
  <si>
    <t>RESULTADO DE EJERCICIOS ANTERIORES 2017</t>
  </si>
  <si>
    <t>3220-2018</t>
  </si>
  <si>
    <t>RESULTADO DE EJERCICIOS ANTERIORES 2018</t>
  </si>
  <si>
    <t>3220-2019</t>
  </si>
  <si>
    <t>RESULTADO DE EJERCICIOS ANTERIORES 2019</t>
  </si>
  <si>
    <t>3220-2020</t>
  </si>
  <si>
    <t>RESULTADO DE EJERCICIOS ANTERIORES 2020</t>
  </si>
  <si>
    <t>3220-2021</t>
  </si>
  <si>
    <t>RESULTADO DE EJERCICIOS ANTERIORES 2021</t>
  </si>
  <si>
    <t>3220-2022</t>
  </si>
  <si>
    <t>RESULTADO DE EJERCICIOS ANTERIORES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</si>
</sst>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44" formatCode="_-&quot;$&quot;* #,##0.00_-;\-&quot;$&quot;* #,##0.00_-;_-&quot;$&quot;* &quot;-&quot;??_-;_-@_-"/>
    <numFmt numFmtId="43" formatCode="_-* #,##0.00_-;\-* #,##0.00_-;_-* &quot;-&quot;??_-;_-@_-"/>
    <numFmt numFmtId="164" formatCode="dd\-mmm\-yyyy"/>
    <numFmt numFmtId="165" formatCode="#,##0.00_ ;[Red]\-#,##0.00\ "/>
    <numFmt numFmtId="166" formatCode="#,##0.00;[Red]#,##0.00"/>
  </numFmts>
  <fonts count="45" x14ac:knownFonts="1">
    <font>
      <sz val="10"/>
      <name val="Arial"/>
    </font>
    <font>
      <b/>
      <sz val="14"/>
      <name val="Arial"/>
      <family val="2"/>
    </font>
    <font>
      <sz val="10"/>
      <name val="Arial"/>
      <family val="2"/>
    </font>
    <font>
      <sz val="7"/>
      <name val="Arial"/>
      <family val="2"/>
    </font>
    <font>
      <sz val="8"/>
      <name val="Arial"/>
      <family val="2"/>
    </font>
    <font>
      <b/>
      <sz val="11"/>
      <name val="Arial"/>
      <family val="2"/>
    </font>
    <font>
      <sz val="9"/>
      <name val="Arial"/>
      <family val="2"/>
    </font>
    <font>
      <b/>
      <sz val="10"/>
      <name val="Arial"/>
      <family val="2"/>
    </font>
    <font>
      <b/>
      <i/>
      <sz val="12"/>
      <name val="Arial"/>
      <family val="2"/>
    </font>
    <font>
      <b/>
      <sz val="9"/>
      <name val="Arial"/>
      <family val="2"/>
    </font>
    <font>
      <b/>
      <sz val="8"/>
      <name val="Arial"/>
      <family val="2"/>
    </font>
    <font>
      <b/>
      <sz val="12"/>
      <name val="Arial"/>
      <family val="2"/>
    </font>
    <font>
      <sz val="8"/>
      <name val="Arial"/>
      <family val="2"/>
    </font>
    <font>
      <b/>
      <sz val="22"/>
      <name val="Arial"/>
      <family val="2"/>
    </font>
    <font>
      <sz val="8"/>
      <color indexed="17"/>
      <name val="Arial"/>
      <family val="2"/>
    </font>
    <font>
      <sz val="11"/>
      <name val="Arial"/>
      <family val="2"/>
    </font>
    <font>
      <sz val="11"/>
      <name val="Arial Narrow"/>
      <family val="2"/>
    </font>
    <font>
      <b/>
      <sz val="12"/>
      <name val="Arial Narrow"/>
      <family val="2"/>
    </font>
    <font>
      <sz val="10"/>
      <name val="Arial Narrow"/>
      <family val="2"/>
    </font>
    <font>
      <sz val="12"/>
      <name val="Arial Narrow"/>
      <family val="2"/>
    </font>
    <font>
      <b/>
      <sz val="10"/>
      <name val="Arial Narrow"/>
      <family val="2"/>
    </font>
    <font>
      <b/>
      <sz val="9"/>
      <name val="Arial Narrow"/>
      <family val="2"/>
    </font>
    <font>
      <sz val="9"/>
      <name val="Arial Narrow"/>
      <family val="2"/>
    </font>
    <font>
      <b/>
      <sz val="8"/>
      <name val="Arial Narrow"/>
      <family val="2"/>
    </font>
    <font>
      <sz val="8"/>
      <name val="Arial Narrow"/>
      <family val="2"/>
    </font>
    <font>
      <b/>
      <sz val="14"/>
      <name val="Arial Narrow"/>
      <family val="2"/>
    </font>
    <font>
      <b/>
      <sz val="11"/>
      <color theme="1"/>
      <name val="Arial Narrow"/>
      <family val="2"/>
    </font>
    <font>
      <b/>
      <sz val="10"/>
      <color theme="1"/>
      <name val="Arial Narrow"/>
      <family val="2"/>
    </font>
    <font>
      <sz val="10"/>
      <color theme="1"/>
      <name val="Arial Narrow"/>
      <family val="2"/>
    </font>
    <font>
      <b/>
      <sz val="10"/>
      <color rgb="FF00B050"/>
      <name val="Arial"/>
      <family val="2"/>
    </font>
    <font>
      <b/>
      <sz val="9"/>
      <color rgb="FF00B050"/>
      <name val="Arial"/>
      <family val="2"/>
    </font>
    <font>
      <sz val="10"/>
      <color rgb="FF00B050"/>
      <name val="Arial"/>
      <family val="2"/>
    </font>
    <font>
      <sz val="9"/>
      <color rgb="FF00B050"/>
      <name val="Arial"/>
      <family val="2"/>
    </font>
    <font>
      <b/>
      <sz val="10"/>
      <color rgb="FF92D050"/>
      <name val="Arial Narrow"/>
      <family val="2"/>
    </font>
    <font>
      <sz val="7"/>
      <color rgb="FF000000"/>
      <name val="Arial"/>
    </font>
    <font>
      <sz val="6.5"/>
      <color rgb="FF000000"/>
      <name val="Arial"/>
    </font>
    <font>
      <sz val="8"/>
      <color rgb="FF000000"/>
      <name val="Tahoma"/>
      <family val="2"/>
    </font>
    <font>
      <sz val="8"/>
      <color rgb="FF000000"/>
      <name val="Arial"/>
      <family val="2"/>
    </font>
    <font>
      <sz val="8"/>
      <color theme="1"/>
      <name val="Arial"/>
      <family val="2"/>
    </font>
    <font>
      <sz val="8"/>
      <color indexed="8"/>
      <name val="Arial"/>
      <family val="2"/>
    </font>
    <font>
      <sz val="8"/>
      <color theme="1"/>
      <name val="Arial Narrow"/>
      <family val="2"/>
    </font>
    <font>
      <b/>
      <sz val="8"/>
      <color rgb="FF000000"/>
      <name val="Arial"/>
      <family val="2"/>
    </font>
    <font>
      <sz val="10"/>
      <color rgb="FF000000"/>
      <name val="Arial"/>
      <family val="2"/>
    </font>
    <font>
      <sz val="7"/>
      <color rgb="FF000000"/>
      <name val="Arial"/>
      <family val="2"/>
    </font>
    <font>
      <b/>
      <sz val="7"/>
      <color rgb="FF000000"/>
      <name val="Arial"/>
      <family val="2"/>
    </font>
  </fonts>
  <fills count="9">
    <fill>
      <patternFill patternType="none"/>
    </fill>
    <fill>
      <patternFill patternType="gray125"/>
    </fill>
    <fill>
      <patternFill patternType="solid">
        <fgColor indexed="51"/>
        <bgColor indexed="29"/>
      </patternFill>
    </fill>
    <fill>
      <patternFill patternType="solid">
        <fgColor theme="0"/>
        <bgColor indexed="64"/>
      </patternFill>
    </fill>
    <fill>
      <patternFill patternType="solid">
        <fgColor theme="0" tint="-0.249977111117893"/>
        <bgColor indexed="64"/>
      </patternFill>
    </fill>
    <fill>
      <patternFill patternType="solid">
        <fgColor rgb="FFFFFFFF"/>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s>
  <borders count="2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s>
  <cellStyleXfs count="10">
    <xf numFmtId="0" fontId="0" fillId="0" borderId="0"/>
    <xf numFmtId="44" fontId="2" fillId="0" borderId="0" applyFont="0" applyFill="0" applyBorder="0" applyAlignment="0" applyProtection="0"/>
    <xf numFmtId="0" fontId="2" fillId="0" borderId="0"/>
    <xf numFmtId="43" fontId="4" fillId="2" borderId="0" applyFill="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6" fillId="0" borderId="0"/>
    <xf numFmtId="43" fontId="4" fillId="2" borderId="0" applyFill="0"/>
    <xf numFmtId="0" fontId="36" fillId="0" borderId="0"/>
  </cellStyleXfs>
  <cellXfs count="336">
    <xf numFmtId="0" fontId="0" fillId="0" borderId="0" xfId="0"/>
    <xf numFmtId="0" fontId="3" fillId="0" borderId="0" xfId="0" applyFont="1"/>
    <xf numFmtId="0" fontId="4" fillId="0" borderId="0" xfId="0" applyFont="1"/>
    <xf numFmtId="0" fontId="5" fillId="0" borderId="0" xfId="0" applyFont="1"/>
    <xf numFmtId="0" fontId="0" fillId="0" borderId="1" xfId="0" applyBorder="1"/>
    <xf numFmtId="0" fontId="2" fillId="0" borderId="0" xfId="0" applyFont="1"/>
    <xf numFmtId="0" fontId="6" fillId="0" borderId="0" xfId="0" applyFont="1"/>
    <xf numFmtId="0" fontId="3" fillId="0" borderId="0" xfId="0" applyFont="1" applyAlignment="1">
      <alignment horizontal="left"/>
    </xf>
    <xf numFmtId="0" fontId="4" fillId="0" borderId="1" xfId="0" applyFont="1" applyBorder="1" applyAlignment="1">
      <alignment horizontal="center"/>
    </xf>
    <xf numFmtId="0" fontId="10" fillId="0" borderId="1" xfId="0" applyFont="1" applyBorder="1" applyAlignment="1">
      <alignment horizontal="left"/>
    </xf>
    <xf numFmtId="0" fontId="4" fillId="0" borderId="1" xfId="0" applyFont="1" applyBorder="1" applyAlignment="1">
      <alignment horizontal="justify" vertical="top" wrapText="1"/>
    </xf>
    <xf numFmtId="4" fontId="10" fillId="0" borderId="1" xfId="0" applyNumberFormat="1" applyFont="1" applyBorder="1"/>
    <xf numFmtId="0" fontId="4" fillId="0" borderId="1" xfId="0" applyFont="1" applyBorder="1"/>
    <xf numFmtId="0" fontId="4" fillId="0" borderId="1" xfId="0" applyFont="1" applyBorder="1" applyAlignment="1">
      <alignment horizontal="left"/>
    </xf>
    <xf numFmtId="4" fontId="4" fillId="0" borderId="1" xfId="0" applyNumberFormat="1" applyFont="1" applyBorder="1"/>
    <xf numFmtId="0" fontId="4" fillId="0" borderId="2" xfId="0" applyFont="1" applyBorder="1" applyAlignment="1">
      <alignment horizontal="center"/>
    </xf>
    <xf numFmtId="0" fontId="4" fillId="0" borderId="2" xfId="0" applyFont="1" applyBorder="1" applyAlignment="1">
      <alignment horizontal="left"/>
    </xf>
    <xf numFmtId="4" fontId="4" fillId="0" borderId="2" xfId="0" applyNumberFormat="1" applyFont="1" applyBorder="1"/>
    <xf numFmtId="0" fontId="4" fillId="0" borderId="2" xfId="0" applyFont="1" applyBorder="1"/>
    <xf numFmtId="0" fontId="0" fillId="0" borderId="0" xfId="0" applyAlignment="1">
      <alignment horizontal="center"/>
    </xf>
    <xf numFmtId="0" fontId="0" fillId="0" borderId="0" xfId="0" applyAlignment="1">
      <alignment horizontal="left"/>
    </xf>
    <xf numFmtId="0" fontId="8" fillId="0" borderId="0" xfId="0" applyFont="1"/>
    <xf numFmtId="4" fontId="10" fillId="0" borderId="3" xfId="0" applyNumberFormat="1" applyFont="1" applyBorder="1" applyAlignment="1">
      <alignment horizontal="center"/>
    </xf>
    <xf numFmtId="4" fontId="10" fillId="0" borderId="4" xfId="0" applyNumberFormat="1" applyFont="1" applyBorder="1" applyAlignment="1">
      <alignment horizontal="center"/>
    </xf>
    <xf numFmtId="164" fontId="10" fillId="0" borderId="4" xfId="0" applyNumberFormat="1" applyFont="1" applyBorder="1" applyAlignment="1">
      <alignment horizontal="center"/>
    </xf>
    <xf numFmtId="0" fontId="10" fillId="0" borderId="4" xfId="0" applyFont="1" applyBorder="1" applyAlignment="1">
      <alignment horizontal="center"/>
    </xf>
    <xf numFmtId="4" fontId="10" fillId="0" borderId="5" xfId="0" applyNumberFormat="1" applyFont="1" applyBorder="1" applyAlignment="1">
      <alignment horizontal="center"/>
    </xf>
    <xf numFmtId="4" fontId="10" fillId="0" borderId="2" xfId="0" applyNumberFormat="1" applyFont="1" applyBorder="1" applyAlignment="1">
      <alignment horizontal="center"/>
    </xf>
    <xf numFmtId="164" fontId="10" fillId="0" borderId="2" xfId="0" applyNumberFormat="1" applyFont="1" applyBorder="1" applyAlignment="1">
      <alignment horizontal="center"/>
    </xf>
    <xf numFmtId="0" fontId="10" fillId="0" borderId="2" xfId="0" applyFont="1" applyBorder="1" applyAlignment="1">
      <alignment horizontal="center"/>
    </xf>
    <xf numFmtId="0" fontId="0" fillId="0" borderId="2" xfId="0" applyBorder="1"/>
    <xf numFmtId="4" fontId="0" fillId="0" borderId="0" xfId="0" applyNumberFormat="1"/>
    <xf numFmtId="164" fontId="0" fillId="0" borderId="0" xfId="0" applyNumberFormat="1" applyAlignment="1">
      <alignment horizontal="center"/>
    </xf>
    <xf numFmtId="49" fontId="4" fillId="0" borderId="2" xfId="0" applyNumberFormat="1" applyFont="1" applyBorder="1"/>
    <xf numFmtId="49" fontId="0" fillId="0" borderId="0" xfId="0" applyNumberFormat="1"/>
    <xf numFmtId="15" fontId="0" fillId="0" borderId="0" xfId="0" applyNumberFormat="1"/>
    <xf numFmtId="0" fontId="4" fillId="0" borderId="0" xfId="0" applyFont="1" applyAlignment="1">
      <alignment horizontal="left"/>
    </xf>
    <xf numFmtId="0" fontId="10" fillId="0" borderId="1" xfId="0" applyFont="1" applyBorder="1"/>
    <xf numFmtId="0" fontId="0" fillId="0" borderId="6" xfId="0" applyBorder="1"/>
    <xf numFmtId="0" fontId="0" fillId="0" borderId="7" xfId="0" applyBorder="1"/>
    <xf numFmtId="0" fontId="4" fillId="0" borderId="0" xfId="0" applyFont="1" applyAlignment="1">
      <alignment horizontal="right"/>
    </xf>
    <xf numFmtId="4" fontId="4" fillId="0" borderId="0" xfId="0" applyNumberFormat="1" applyFont="1"/>
    <xf numFmtId="4" fontId="10" fillId="0" borderId="7" xfId="0" applyNumberFormat="1" applyFont="1" applyBorder="1"/>
    <xf numFmtId="0" fontId="4" fillId="0" borderId="1" xfId="0" applyFont="1" applyBorder="1" applyAlignment="1">
      <alignment horizontal="left" vertical="top"/>
    </xf>
    <xf numFmtId="0" fontId="4" fillId="0" borderId="7" xfId="0" applyFont="1" applyBorder="1"/>
    <xf numFmtId="17" fontId="4" fillId="0" borderId="0" xfId="0" applyNumberFormat="1" applyFont="1" applyAlignment="1">
      <alignment horizontal="left"/>
    </xf>
    <xf numFmtId="0" fontId="11" fillId="0" borderId="0" xfId="0" applyFont="1"/>
    <xf numFmtId="4" fontId="10" fillId="0" borderId="7" xfId="0" applyNumberFormat="1" applyFont="1" applyBorder="1" applyAlignment="1">
      <alignment horizontal="right"/>
    </xf>
    <xf numFmtId="164" fontId="4" fillId="0" borderId="7" xfId="0" applyNumberFormat="1" applyFont="1" applyBorder="1" applyAlignment="1">
      <alignment horizontal="center"/>
    </xf>
    <xf numFmtId="0" fontId="0" fillId="0" borderId="8" xfId="0" applyBorder="1"/>
    <xf numFmtId="4" fontId="10" fillId="0" borderId="9" xfId="0" applyNumberFormat="1" applyFont="1" applyBorder="1"/>
    <xf numFmtId="0" fontId="5" fillId="0" borderId="0" xfId="0" applyFont="1" applyAlignment="1">
      <alignment horizontal="center"/>
    </xf>
    <xf numFmtId="0" fontId="10" fillId="0" borderId="2" xfId="0" applyFont="1" applyBorder="1" applyAlignment="1">
      <alignment horizontal="left"/>
    </xf>
    <xf numFmtId="0" fontId="0" fillId="0" borderId="3" xfId="0" applyBorder="1"/>
    <xf numFmtId="0" fontId="0" fillId="0" borderId="4" xfId="0" applyBorder="1"/>
    <xf numFmtId="49" fontId="3" fillId="0" borderId="0" xfId="0" applyNumberFormat="1" applyFont="1" applyAlignment="1">
      <alignment horizontal="left"/>
    </xf>
    <xf numFmtId="0" fontId="15" fillId="0" borderId="0" xfId="0" applyFont="1"/>
    <xf numFmtId="0" fontId="3" fillId="0" borderId="0" xfId="0" applyFont="1" applyAlignment="1">
      <alignment horizontal="center"/>
    </xf>
    <xf numFmtId="0" fontId="15" fillId="0" borderId="0" xfId="0" applyFont="1" applyAlignment="1">
      <alignment horizontal="left"/>
    </xf>
    <xf numFmtId="0" fontId="10" fillId="0" borderId="10" xfId="0" applyFont="1" applyBorder="1" applyAlignment="1">
      <alignment horizontal="center"/>
    </xf>
    <xf numFmtId="15" fontId="4" fillId="0" borderId="2" xfId="0" applyNumberFormat="1" applyFont="1" applyBorder="1"/>
    <xf numFmtId="0" fontId="1" fillId="0" borderId="0" xfId="0" applyFont="1"/>
    <xf numFmtId="0" fontId="1" fillId="0" borderId="0" xfId="0" quotePrefix="1" applyFont="1"/>
    <xf numFmtId="49" fontId="4" fillId="0" borderId="1" xfId="0" applyNumberFormat="1" applyFont="1" applyBorder="1"/>
    <xf numFmtId="0" fontId="2" fillId="0" borderId="0" xfId="0" applyFont="1" applyAlignment="1">
      <alignment horizontal="right"/>
    </xf>
    <xf numFmtId="0" fontId="6" fillId="0" borderId="0" xfId="0" applyFont="1" applyAlignment="1">
      <alignment horizontal="left"/>
    </xf>
    <xf numFmtId="0" fontId="4" fillId="0" borderId="4" xfId="0" applyFont="1" applyBorder="1"/>
    <xf numFmtId="0" fontId="4" fillId="0" borderId="4" xfId="0" applyFont="1" applyBorder="1" applyAlignment="1">
      <alignment horizontal="left"/>
    </xf>
    <xf numFmtId="17" fontId="4" fillId="0" borderId="4" xfId="0" applyNumberFormat="1" applyFont="1" applyBorder="1" applyAlignment="1">
      <alignment horizontal="left"/>
    </xf>
    <xf numFmtId="4" fontId="4" fillId="0" borderId="4" xfId="0" applyNumberFormat="1" applyFont="1" applyBorder="1"/>
    <xf numFmtId="17" fontId="4" fillId="0" borderId="1" xfId="0" applyNumberFormat="1" applyFont="1" applyBorder="1" applyAlignment="1">
      <alignment horizontal="left"/>
    </xf>
    <xf numFmtId="0" fontId="14" fillId="0" borderId="1" xfId="0" applyFont="1" applyBorder="1" applyAlignment="1">
      <alignment horizontal="center"/>
    </xf>
    <xf numFmtId="17" fontId="4" fillId="0" borderId="2" xfId="0" applyNumberFormat="1" applyFont="1" applyBorder="1" applyAlignment="1">
      <alignment horizontal="left"/>
    </xf>
    <xf numFmtId="0" fontId="2" fillId="0" borderId="0" xfId="0" applyFont="1" applyAlignment="1">
      <alignment horizontal="left"/>
    </xf>
    <xf numFmtId="4" fontId="0" fillId="0" borderId="10" xfId="0" applyNumberFormat="1" applyBorder="1"/>
    <xf numFmtId="0" fontId="0" fillId="0" borderId="11" xfId="0" applyBorder="1"/>
    <xf numFmtId="0" fontId="0" fillId="0" borderId="12" xfId="0" applyBorder="1"/>
    <xf numFmtId="15" fontId="0" fillId="0" borderId="8" xfId="0" applyNumberFormat="1" applyBorder="1"/>
    <xf numFmtId="4" fontId="0" fillId="0" borderId="8" xfId="0" applyNumberFormat="1" applyBorder="1"/>
    <xf numFmtId="0" fontId="13" fillId="0" borderId="8" xfId="0" applyFont="1" applyBorder="1"/>
    <xf numFmtId="4" fontId="0" fillId="0" borderId="2" xfId="0" applyNumberFormat="1" applyBorder="1"/>
    <xf numFmtId="0" fontId="4" fillId="0" borderId="4" xfId="0" applyFont="1" applyBorder="1" applyAlignment="1">
      <alignment horizontal="center"/>
    </xf>
    <xf numFmtId="164" fontId="4" fillId="0" borderId="1" xfId="0" applyNumberFormat="1" applyFont="1" applyBorder="1" applyAlignment="1">
      <alignment horizontal="center"/>
    </xf>
    <xf numFmtId="0" fontId="0" fillId="0" borderId="1" xfId="0" applyBorder="1" applyAlignment="1">
      <alignment horizontal="left"/>
    </xf>
    <xf numFmtId="0" fontId="10" fillId="0" borderId="4" xfId="0" applyFont="1" applyBorder="1" applyAlignment="1">
      <alignment horizontal="left"/>
    </xf>
    <xf numFmtId="0" fontId="10" fillId="0" borderId="1" xfId="0" applyFont="1" applyBorder="1" applyAlignment="1">
      <alignment horizontal="justify" vertical="top" wrapText="1"/>
    </xf>
    <xf numFmtId="49" fontId="10" fillId="0" borderId="1" xfId="0" applyNumberFormat="1" applyFont="1" applyBorder="1"/>
    <xf numFmtId="15" fontId="4" fillId="0" borderId="1" xfId="0" applyNumberFormat="1" applyFont="1" applyBorder="1"/>
    <xf numFmtId="15" fontId="10" fillId="0" borderId="1" xfId="0" applyNumberFormat="1" applyFont="1" applyBorder="1"/>
    <xf numFmtId="14" fontId="10" fillId="0" borderId="1" xfId="0" applyNumberFormat="1" applyFont="1" applyBorder="1"/>
    <xf numFmtId="0" fontId="10" fillId="0" borderId="2" xfId="0" applyFont="1" applyBorder="1" applyAlignment="1">
      <alignment horizontal="right"/>
    </xf>
    <xf numFmtId="4" fontId="10" fillId="0" borderId="2" xfId="0" applyNumberFormat="1" applyFont="1" applyBorder="1"/>
    <xf numFmtId="0" fontId="4" fillId="0" borderId="2" xfId="0" applyFont="1" applyBorder="1" applyAlignment="1">
      <alignment horizontal="justify" vertical="top" wrapText="1"/>
    </xf>
    <xf numFmtId="0" fontId="10" fillId="0" borderId="0" xfId="0" applyFont="1" applyAlignment="1">
      <alignment horizontal="left"/>
    </xf>
    <xf numFmtId="4" fontId="4" fillId="0" borderId="1" xfId="0" applyNumberFormat="1" applyFont="1" applyBorder="1" applyAlignment="1">
      <alignment horizontal="center" vertical="center"/>
    </xf>
    <xf numFmtId="0" fontId="4" fillId="0" borderId="0" xfId="0" applyFont="1" applyAlignment="1">
      <alignment horizontal="center"/>
    </xf>
    <xf numFmtId="0" fontId="7" fillId="0" borderId="0" xfId="0" applyFont="1"/>
    <xf numFmtId="0" fontId="7" fillId="0" borderId="0" xfId="0" applyFont="1" applyAlignment="1">
      <alignment horizontal="left"/>
    </xf>
    <xf numFmtId="0" fontId="7"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xf>
    <xf numFmtId="0" fontId="16"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18" fillId="3" borderId="0" xfId="0" applyFont="1" applyFill="1"/>
    <xf numFmtId="0" fontId="19" fillId="3" borderId="0" xfId="0" applyFont="1" applyFill="1"/>
    <xf numFmtId="0" fontId="17" fillId="3" borderId="0" xfId="0" applyFont="1" applyFill="1" applyAlignment="1">
      <alignment horizontal="center"/>
    </xf>
    <xf numFmtId="0" fontId="26" fillId="3" borderId="0" xfId="2" applyFont="1" applyFill="1"/>
    <xf numFmtId="0" fontId="26" fillId="3" borderId="0" xfId="2" applyFont="1" applyFill="1" applyAlignment="1">
      <alignment horizontal="center"/>
    </xf>
    <xf numFmtId="0" fontId="17" fillId="0" borderId="0" xfId="0" applyFont="1" applyAlignment="1">
      <alignment horizontal="left"/>
    </xf>
    <xf numFmtId="0" fontId="17" fillId="0" borderId="0" xfId="0" applyFont="1" applyAlignment="1">
      <alignment horizontal="center"/>
    </xf>
    <xf numFmtId="0" fontId="20" fillId="3" borderId="0" xfId="0" applyFont="1" applyFill="1"/>
    <xf numFmtId="0" fontId="21" fillId="4" borderId="7" xfId="0" applyFont="1" applyFill="1" applyBorder="1" applyAlignment="1">
      <alignment horizontal="center"/>
    </xf>
    <xf numFmtId="0" fontId="21" fillId="4" borderId="7" xfId="0" applyFont="1" applyFill="1" applyBorder="1" applyAlignment="1">
      <alignment horizontal="center" vertical="center"/>
    </xf>
    <xf numFmtId="0" fontId="18" fillId="0" borderId="0" xfId="0" applyFont="1"/>
    <xf numFmtId="4" fontId="24" fillId="3" borderId="7" xfId="0" applyNumberFormat="1" applyFont="1" applyFill="1" applyBorder="1"/>
    <xf numFmtId="9" fontId="24" fillId="3" borderId="7" xfId="0" applyNumberFormat="1" applyFont="1" applyFill="1" applyBorder="1"/>
    <xf numFmtId="165" fontId="24" fillId="3" borderId="7" xfId="0" applyNumberFormat="1" applyFont="1" applyFill="1" applyBorder="1"/>
    <xf numFmtId="0" fontId="23" fillId="3" borderId="7" xfId="0" applyFont="1" applyFill="1" applyBorder="1" applyAlignment="1">
      <alignment horizontal="left" vertical="center"/>
    </xf>
    <xf numFmtId="0" fontId="23" fillId="3" borderId="7" xfId="0" applyFont="1" applyFill="1" applyBorder="1" applyAlignment="1">
      <alignment horizontal="right"/>
    </xf>
    <xf numFmtId="4" fontId="23" fillId="3" borderId="7" xfId="0" applyNumberFormat="1" applyFont="1" applyFill="1" applyBorder="1"/>
    <xf numFmtId="0" fontId="23" fillId="3" borderId="7" xfId="0" applyFont="1" applyFill="1" applyBorder="1"/>
    <xf numFmtId="165" fontId="23" fillId="3" borderId="7" xfId="0" applyNumberFormat="1" applyFont="1" applyFill="1" applyBorder="1"/>
    <xf numFmtId="10" fontId="23" fillId="3" borderId="7" xfId="0" applyNumberFormat="1" applyFont="1" applyFill="1" applyBorder="1"/>
    <xf numFmtId="0" fontId="20" fillId="3" borderId="0" xfId="0" applyFont="1" applyFill="1" applyAlignment="1">
      <alignment horizontal="center"/>
    </xf>
    <xf numFmtId="0" fontId="21" fillId="3" borderId="7" xfId="0" applyFont="1" applyFill="1" applyBorder="1" applyAlignment="1">
      <alignment horizontal="center"/>
    </xf>
    <xf numFmtId="9" fontId="18" fillId="3" borderId="7" xfId="0" applyNumberFormat="1" applyFont="1" applyFill="1" applyBorder="1"/>
    <xf numFmtId="0" fontId="21" fillId="3" borderId="0" xfId="0" applyFont="1" applyFill="1" applyAlignment="1">
      <alignment horizontal="center"/>
    </xf>
    <xf numFmtId="166" fontId="18" fillId="3" borderId="0" xfId="0" applyNumberFormat="1" applyFont="1" applyFill="1" applyAlignment="1">
      <alignment horizontal="center"/>
    </xf>
    <xf numFmtId="9" fontId="18" fillId="3" borderId="0" xfId="0" applyNumberFormat="1" applyFont="1" applyFill="1"/>
    <xf numFmtId="0" fontId="16" fillId="3" borderId="0" xfId="0" applyFont="1" applyFill="1"/>
    <xf numFmtId="0" fontId="16" fillId="3" borderId="0" xfId="0" applyFont="1" applyFill="1" applyAlignment="1">
      <alignment horizontal="center"/>
    </xf>
    <xf numFmtId="4" fontId="16" fillId="3" borderId="0" xfId="0" applyNumberFormat="1" applyFont="1" applyFill="1" applyAlignment="1">
      <alignment horizontal="center"/>
    </xf>
    <xf numFmtId="0" fontId="18" fillId="3" borderId="0" xfId="0" applyFont="1" applyFill="1" applyAlignment="1">
      <alignment horizontal="center"/>
    </xf>
    <xf numFmtId="0" fontId="17" fillId="3" borderId="0" xfId="0" applyFont="1" applyFill="1"/>
    <xf numFmtId="0" fontId="20" fillId="3" borderId="0" xfId="0" applyFont="1" applyFill="1" applyAlignment="1">
      <alignment vertical="center"/>
    </xf>
    <xf numFmtId="0" fontId="18" fillId="3" borderId="0" xfId="0" applyFont="1" applyFill="1" applyAlignment="1">
      <alignment vertical="center"/>
    </xf>
    <xf numFmtId="0" fontId="20" fillId="3" borderId="0" xfId="0" applyFont="1" applyFill="1" applyAlignment="1">
      <alignment horizontal="left" vertical="center"/>
    </xf>
    <xf numFmtId="0" fontId="20" fillId="3" borderId="0" xfId="0" applyFont="1" applyFill="1" applyAlignment="1">
      <alignment horizontal="center" vertical="center"/>
    </xf>
    <xf numFmtId="0" fontId="27" fillId="3" borderId="0" xfId="2" applyFont="1" applyFill="1" applyAlignment="1">
      <alignment vertical="center"/>
    </xf>
    <xf numFmtId="0" fontId="18" fillId="3" borderId="0" xfId="0" applyFont="1" applyFill="1" applyAlignment="1">
      <alignment horizontal="left" vertical="center"/>
    </xf>
    <xf numFmtId="0" fontId="20" fillId="0" borderId="0" xfId="0" applyFont="1" applyAlignment="1">
      <alignment vertical="center"/>
    </xf>
    <xf numFmtId="0" fontId="18" fillId="0" borderId="0" xfId="0" applyFont="1" applyAlignment="1">
      <alignment vertical="center"/>
    </xf>
    <xf numFmtId="0" fontId="18" fillId="3" borderId="0" xfId="2" applyFont="1" applyFill="1"/>
    <xf numFmtId="0" fontId="29" fillId="0" borderId="0" xfId="0" applyFont="1"/>
    <xf numFmtId="0" fontId="30" fillId="0" borderId="0" xfId="0" applyFont="1"/>
    <xf numFmtId="0" fontId="31" fillId="0" borderId="0" xfId="0" applyFont="1" applyAlignment="1">
      <alignment horizontal="center" vertical="center"/>
    </xf>
    <xf numFmtId="0" fontId="31" fillId="0" borderId="0" xfId="0" applyFont="1" applyAlignment="1">
      <alignment horizontal="center" vertical="center" wrapText="1"/>
    </xf>
    <xf numFmtId="0" fontId="9" fillId="0" borderId="0" xfId="0" applyFont="1"/>
    <xf numFmtId="15" fontId="2" fillId="0" borderId="0" xfId="0" applyNumberFormat="1" applyFont="1" applyAlignment="1">
      <alignment horizontal="left"/>
    </xf>
    <xf numFmtId="0" fontId="20" fillId="0" borderId="7" xfId="0" applyFont="1" applyBorder="1" applyAlignment="1">
      <alignment horizontal="left" vertical="center"/>
    </xf>
    <xf numFmtId="0" fontId="20" fillId="0" borderId="7" xfId="0" applyFont="1" applyBorder="1" applyAlignment="1">
      <alignment horizontal="left" vertical="center" wrapText="1"/>
    </xf>
    <xf numFmtId="4" fontId="18" fillId="0" borderId="7" xfId="0" applyNumberFormat="1" applyFont="1" applyBorder="1" applyAlignment="1">
      <alignment vertical="center"/>
    </xf>
    <xf numFmtId="9" fontId="18" fillId="0" borderId="7" xfId="0" applyNumberFormat="1" applyFont="1" applyBorder="1" applyAlignment="1">
      <alignment vertical="center"/>
    </xf>
    <xf numFmtId="165" fontId="18" fillId="0" borderId="7" xfId="0" applyNumberFormat="1"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9" fillId="0" borderId="0" xfId="0" applyFont="1" applyAlignment="1">
      <alignment vertical="center"/>
    </xf>
    <xf numFmtId="0" fontId="2" fillId="0" borderId="0" xfId="0" applyFont="1" applyAlignment="1">
      <alignment vertical="center" wrapText="1"/>
    </xf>
    <xf numFmtId="0" fontId="32" fillId="0" borderId="0" xfId="0" applyFont="1" applyAlignment="1">
      <alignment vertical="center"/>
    </xf>
    <xf numFmtId="0" fontId="30" fillId="0" borderId="0" xfId="0" applyFont="1" applyAlignment="1">
      <alignment vertical="center"/>
    </xf>
    <xf numFmtId="0" fontId="10" fillId="0" borderId="13" xfId="0" applyFont="1" applyBorder="1"/>
    <xf numFmtId="0" fontId="10" fillId="0" borderId="11" xfId="0" applyFont="1" applyBorder="1"/>
    <xf numFmtId="0" fontId="10" fillId="0" borderId="10" xfId="0" applyFont="1" applyBorder="1"/>
    <xf numFmtId="0" fontId="4" fillId="0" borderId="1" xfId="0" applyFont="1" applyBorder="1" applyAlignment="1">
      <alignment horizontal="center" vertical="center" wrapText="1"/>
    </xf>
    <xf numFmtId="0" fontId="34" fillId="0" borderId="0" xfId="0" applyFont="1" applyAlignment="1">
      <alignment vertical="top" wrapText="1"/>
    </xf>
    <xf numFmtId="7" fontId="35" fillId="0" borderId="0" xfId="0" applyNumberFormat="1" applyFont="1" applyAlignment="1">
      <alignment vertical="top" wrapText="1"/>
    </xf>
    <xf numFmtId="0" fontId="4" fillId="0" borderId="1" xfId="0" applyFont="1" applyBorder="1" applyAlignment="1">
      <alignment horizontal="right"/>
    </xf>
    <xf numFmtId="0" fontId="4" fillId="0" borderId="2" xfId="0" applyFont="1" applyBorder="1" applyAlignment="1">
      <alignment horizontal="right"/>
    </xf>
    <xf numFmtId="0" fontId="4" fillId="0" borderId="0" xfId="0" applyFont="1" applyAlignment="1">
      <alignment horizontal="right" vertical="center" wrapText="1"/>
    </xf>
    <xf numFmtId="0" fontId="4" fillId="0" borderId="1" xfId="0" applyFont="1" applyBorder="1" applyAlignment="1">
      <alignment horizontal="left" vertical="center"/>
    </xf>
    <xf numFmtId="0" fontId="9" fillId="0" borderId="0" xfId="0" applyFont="1" applyAlignment="1">
      <alignment horizontal="center"/>
    </xf>
    <xf numFmtId="0" fontId="11" fillId="0" borderId="0" xfId="0" applyFont="1" applyAlignment="1">
      <alignment horizontal="center"/>
    </xf>
    <xf numFmtId="0" fontId="11" fillId="0" borderId="0" xfId="0" quotePrefix="1" applyFont="1" applyAlignment="1">
      <alignment horizontal="center"/>
    </xf>
    <xf numFmtId="0" fontId="5" fillId="0" borderId="0" xfId="0" applyFont="1" applyAlignment="1">
      <alignment horizontal="center"/>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left" vertical="center" wrapText="1"/>
    </xf>
    <xf numFmtId="0" fontId="7" fillId="0" borderId="0" xfId="0" applyFont="1" applyAlignment="1">
      <alignment horizontal="left"/>
    </xf>
    <xf numFmtId="0" fontId="7" fillId="0" borderId="0" xfId="0" applyFont="1" applyAlignment="1">
      <alignment horizontal="center"/>
    </xf>
    <xf numFmtId="0" fontId="10"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7" fillId="0" borderId="0" xfId="0" applyFont="1" applyAlignment="1">
      <alignment horizontal="justify" vertical="center"/>
    </xf>
    <xf numFmtId="0" fontId="29" fillId="0" borderId="0" xfId="0" applyFont="1" applyAlignment="1">
      <alignment horizontal="justify" vertical="center"/>
    </xf>
    <xf numFmtId="0" fontId="6" fillId="0" borderId="0" xfId="0" applyFont="1" applyAlignment="1">
      <alignment horizontal="center"/>
    </xf>
    <xf numFmtId="0" fontId="32" fillId="0" borderId="0" xfId="0" applyFont="1" applyAlignment="1">
      <alignment horizontal="center" vertical="center"/>
    </xf>
    <xf numFmtId="0" fontId="0" fillId="0" borderId="2" xfId="0"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wrapText="1"/>
    </xf>
    <xf numFmtId="0" fontId="0" fillId="0" borderId="2" xfId="0" applyBorder="1" applyAlignment="1">
      <alignment horizontal="center" wrapText="1"/>
    </xf>
    <xf numFmtId="0" fontId="10" fillId="0" borderId="14" xfId="0" applyFont="1" applyBorder="1" applyAlignment="1">
      <alignment horizontal="right"/>
    </xf>
    <xf numFmtId="0" fontId="10" fillId="0" borderId="11" xfId="0" applyFont="1" applyBorder="1" applyAlignment="1">
      <alignment horizontal="right"/>
    </xf>
    <xf numFmtId="0" fontId="10" fillId="0" borderId="10" xfId="0" applyFont="1" applyBorder="1" applyAlignment="1">
      <alignment horizontal="right"/>
    </xf>
    <xf numFmtId="0" fontId="0" fillId="0" borderId="0" xfId="0" applyAlignment="1">
      <alignment horizontal="left"/>
    </xf>
    <xf numFmtId="0" fontId="2" fillId="0" borderId="0" xfId="0" applyFont="1" applyAlignment="1">
      <alignment horizontal="left" vertical="center"/>
    </xf>
    <xf numFmtId="0" fontId="7" fillId="0" borderId="13" xfId="0" applyFont="1" applyBorder="1" applyAlignment="1">
      <alignment horizontal="right"/>
    </xf>
    <xf numFmtId="0" fontId="7" fillId="0" borderId="11" xfId="0" applyFont="1" applyBorder="1" applyAlignment="1">
      <alignment horizontal="right"/>
    </xf>
    <xf numFmtId="0" fontId="7" fillId="0" borderId="10" xfId="0" applyFont="1" applyBorder="1" applyAlignment="1">
      <alignment horizontal="right"/>
    </xf>
    <xf numFmtId="0" fontId="21" fillId="4" borderId="7" xfId="0" applyFont="1" applyFill="1" applyBorder="1" applyAlignment="1">
      <alignment horizontal="center" vertical="center" wrapText="1"/>
    </xf>
    <xf numFmtId="0" fontId="17" fillId="3" borderId="0" xfId="0" applyFont="1" applyFill="1" applyAlignment="1">
      <alignment horizontal="center"/>
    </xf>
    <xf numFmtId="0" fontId="26" fillId="3" borderId="0" xfId="2" applyFont="1" applyFill="1" applyAlignment="1">
      <alignment horizontal="center"/>
    </xf>
    <xf numFmtId="0" fontId="21" fillId="4" borderId="7" xfId="0" applyFont="1" applyFill="1" applyBorder="1" applyAlignment="1">
      <alignment horizontal="center"/>
    </xf>
    <xf numFmtId="0" fontId="22" fillId="4" borderId="7" xfId="0" applyFont="1" applyFill="1" applyBorder="1" applyAlignment="1">
      <alignment horizontal="center"/>
    </xf>
    <xf numFmtId="0" fontId="21" fillId="4" borderId="4"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7" xfId="0" applyFont="1" applyFill="1" applyBorder="1" applyAlignment="1">
      <alignment horizontal="center" wrapText="1"/>
    </xf>
    <xf numFmtId="0" fontId="20" fillId="3" borderId="0" xfId="0" applyFont="1" applyFill="1" applyAlignment="1">
      <alignment horizontal="center"/>
    </xf>
    <xf numFmtId="0" fontId="21" fillId="3" borderId="7" xfId="0" applyFont="1" applyFill="1" applyBorder="1" applyAlignment="1">
      <alignment horizontal="center" vertical="center"/>
    </xf>
    <xf numFmtId="0" fontId="21" fillId="3" borderId="13" xfId="0" applyFont="1" applyFill="1" applyBorder="1" applyAlignment="1">
      <alignment horizontal="center"/>
    </xf>
    <xf numFmtId="0" fontId="21" fillId="3" borderId="11" xfId="0" applyFont="1" applyFill="1" applyBorder="1" applyAlignment="1">
      <alignment horizontal="center"/>
    </xf>
    <xf numFmtId="0" fontId="21" fillId="3" borderId="10" xfId="0" applyFont="1" applyFill="1" applyBorder="1" applyAlignment="1">
      <alignment horizontal="center"/>
    </xf>
    <xf numFmtId="0" fontId="21" fillId="3" borderId="7" xfId="0" applyFont="1" applyFill="1" applyBorder="1" applyAlignment="1">
      <alignment horizontal="center"/>
    </xf>
    <xf numFmtId="166" fontId="18" fillId="3" borderId="7" xfId="0" applyNumberFormat="1" applyFont="1" applyFill="1" applyBorder="1" applyAlignment="1">
      <alignment horizontal="center"/>
    </xf>
    <xf numFmtId="0" fontId="25" fillId="3" borderId="0" xfId="0" applyFont="1" applyFill="1" applyAlignment="1">
      <alignment horizontal="center"/>
    </xf>
    <xf numFmtId="0" fontId="20" fillId="3" borderId="0" xfId="0" applyFont="1" applyFill="1" applyAlignment="1">
      <alignment horizontal="left" vertical="center"/>
    </xf>
    <xf numFmtId="0" fontId="18" fillId="3" borderId="0" xfId="0" applyFont="1" applyFill="1" applyAlignment="1">
      <alignment horizontal="left" vertical="center"/>
    </xf>
    <xf numFmtId="0" fontId="18" fillId="3" borderId="0" xfId="0" applyFont="1" applyFill="1" applyAlignment="1">
      <alignment horizontal="justify" vertical="center"/>
    </xf>
    <xf numFmtId="0" fontId="28" fillId="3" borderId="0" xfId="2" applyFont="1" applyFill="1" applyAlignment="1">
      <alignment horizontal="left" vertical="center"/>
    </xf>
    <xf numFmtId="0" fontId="18" fillId="3" borderId="0" xfId="0" applyFont="1" applyFill="1" applyAlignment="1">
      <alignment horizontal="left" vertical="center" wrapText="1"/>
    </xf>
    <xf numFmtId="0" fontId="9" fillId="0" borderId="0" xfId="0" applyFont="1" applyAlignment="1">
      <alignment horizontal="center" wrapText="1"/>
    </xf>
    <xf numFmtId="0" fontId="7" fillId="0" borderId="0" xfId="0" applyFont="1" applyAlignment="1">
      <alignment horizontal="center" wrapText="1"/>
    </xf>
    <xf numFmtId="0" fontId="4" fillId="0" borderId="15"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43" fontId="4" fillId="0" borderId="7" xfId="4" applyFont="1" applyFill="1" applyBorder="1" applyAlignment="1">
      <alignment horizontal="center"/>
    </xf>
    <xf numFmtId="0" fontId="4" fillId="0" borderId="7" xfId="0" applyFont="1" applyBorder="1" applyAlignment="1">
      <alignment horizontal="center"/>
    </xf>
    <xf numFmtId="0" fontId="10" fillId="0" borderId="9" xfId="0" applyFont="1" applyBorder="1" applyAlignment="1">
      <alignment horizontal="center" vertical="center"/>
    </xf>
    <xf numFmtId="0" fontId="37" fillId="0" borderId="15" xfId="0" applyFont="1" applyBorder="1" applyAlignment="1">
      <alignment vertical="top" wrapText="1"/>
    </xf>
    <xf numFmtId="0" fontId="38" fillId="0" borderId="7" xfId="0" applyFont="1" applyBorder="1" applyAlignment="1">
      <alignment vertical="top" wrapText="1"/>
    </xf>
    <xf numFmtId="7" fontId="38" fillId="0" borderId="7" xfId="0" applyNumberFormat="1" applyFont="1" applyBorder="1" applyAlignment="1">
      <alignment horizontal="center" vertical="top" wrapText="1"/>
    </xf>
    <xf numFmtId="43" fontId="38" fillId="0" borderId="7" xfId="4" applyFont="1" applyFill="1" applyBorder="1" applyAlignment="1">
      <alignment vertical="top" wrapText="1"/>
    </xf>
    <xf numFmtId="164" fontId="38" fillId="0" borderId="7" xfId="0" applyNumberFormat="1" applyFont="1" applyBorder="1" applyAlignment="1">
      <alignment horizontal="center"/>
    </xf>
    <xf numFmtId="0" fontId="38" fillId="0" borderId="7" xfId="0" applyFont="1" applyBorder="1" applyAlignment="1">
      <alignment horizontal="center"/>
    </xf>
    <xf numFmtId="0" fontId="38" fillId="0" borderId="9" xfId="0" applyFont="1" applyBorder="1" applyAlignment="1">
      <alignment wrapText="1"/>
    </xf>
    <xf numFmtId="0" fontId="37" fillId="0" borderId="7" xfId="0" applyFont="1" applyBorder="1" applyAlignment="1">
      <alignment vertical="top" wrapText="1"/>
    </xf>
    <xf numFmtId="7" fontId="37" fillId="0" borderId="7" xfId="0" applyNumberFormat="1" applyFont="1" applyBorder="1" applyAlignment="1">
      <alignment horizontal="center" vertical="top" wrapText="1"/>
    </xf>
    <xf numFmtId="0" fontId="4" fillId="0" borderId="9" xfId="0" applyFont="1" applyBorder="1" applyAlignment="1">
      <alignment wrapText="1"/>
    </xf>
    <xf numFmtId="0" fontId="38" fillId="0" borderId="15" xfId="0" applyFont="1" applyBorder="1" applyAlignment="1">
      <alignment vertical="top" wrapText="1"/>
    </xf>
    <xf numFmtId="14" fontId="4" fillId="0" borderId="7" xfId="0" applyNumberFormat="1" applyFont="1" applyBorder="1" applyAlignment="1">
      <alignment horizontal="center"/>
    </xf>
    <xf numFmtId="0" fontId="37" fillId="0" borderId="9" xfId="0" applyFont="1" applyBorder="1" applyAlignment="1">
      <alignment vertical="top" wrapText="1"/>
    </xf>
    <xf numFmtId="7" fontId="37" fillId="0" borderId="9" xfId="0" applyNumberFormat="1" applyFont="1" applyBorder="1" applyAlignment="1">
      <alignment vertical="top" wrapText="1"/>
    </xf>
    <xf numFmtId="0" fontId="4" fillId="0" borderId="9" xfId="0" applyFont="1" applyBorder="1" applyAlignment="1">
      <alignment vertical="center" wrapText="1"/>
    </xf>
    <xf numFmtId="14" fontId="37" fillId="0" borderId="7" xfId="0" applyNumberFormat="1" applyFont="1" applyBorder="1" applyAlignment="1">
      <alignment vertical="top" wrapText="1"/>
    </xf>
    <xf numFmtId="7" fontId="37" fillId="0" borderId="7" xfId="0" applyNumberFormat="1" applyFont="1" applyBorder="1" applyAlignment="1">
      <alignment vertical="top" wrapText="1"/>
    </xf>
    <xf numFmtId="0" fontId="39" fillId="0" borderId="7" xfId="0" applyFont="1" applyBorder="1" applyAlignment="1">
      <alignment vertical="top" wrapText="1"/>
    </xf>
    <xf numFmtId="7" fontId="39" fillId="0" borderId="7" xfId="0" applyNumberFormat="1" applyFont="1" applyBorder="1" applyAlignment="1">
      <alignment vertical="top" wrapText="1"/>
    </xf>
    <xf numFmtId="0" fontId="37" fillId="0" borderId="16" xfId="0" applyFont="1" applyBorder="1" applyAlignment="1">
      <alignment vertical="center" wrapText="1"/>
    </xf>
    <xf numFmtId="0" fontId="37" fillId="0" borderId="16" xfId="0" applyFont="1" applyBorder="1" applyAlignment="1">
      <alignment horizontal="left" vertical="center" wrapText="1"/>
    </xf>
    <xf numFmtId="7" fontId="37" fillId="0" borderId="16" xfId="0" applyNumberFormat="1" applyFont="1" applyBorder="1" applyAlignment="1">
      <alignment horizontal="center" vertical="center" wrapText="1"/>
    </xf>
    <xf numFmtId="0" fontId="37" fillId="0" borderId="16" xfId="5" applyNumberFormat="1" applyFont="1" applyFill="1" applyBorder="1" applyAlignment="1">
      <alignment horizontal="center" vertical="center" wrapText="1"/>
    </xf>
    <xf numFmtId="0" fontId="4" fillId="0" borderId="16" xfId="0" applyFont="1" applyBorder="1" applyAlignment="1">
      <alignment horizontal="center" vertical="center" wrapText="1"/>
    </xf>
    <xf numFmtId="43" fontId="37" fillId="0" borderId="16" xfId="4" applyFont="1" applyFill="1" applyBorder="1" applyAlignment="1">
      <alignment vertical="center" wrapText="1"/>
    </xf>
    <xf numFmtId="0" fontId="39" fillId="0" borderId="16" xfId="0" applyFont="1" applyBorder="1" applyAlignment="1">
      <alignment horizontal="left" vertical="top" wrapText="1"/>
    </xf>
    <xf numFmtId="0" fontId="39" fillId="0" borderId="16" xfId="0" applyFont="1" applyBorder="1" applyAlignment="1">
      <alignment vertical="top" wrapText="1"/>
    </xf>
    <xf numFmtId="7" fontId="39" fillId="0" borderId="16" xfId="0" applyNumberFormat="1" applyFont="1" applyBorder="1" applyAlignment="1">
      <alignment vertical="top" wrapText="1"/>
    </xf>
    <xf numFmtId="14" fontId="37" fillId="0" borderId="16" xfId="0" applyNumberFormat="1" applyFont="1" applyBorder="1" applyAlignment="1">
      <alignment horizontal="center" vertical="center" wrapText="1"/>
    </xf>
    <xf numFmtId="14" fontId="37" fillId="0" borderId="16" xfId="5" applyNumberFormat="1" applyFont="1" applyFill="1" applyBorder="1" applyAlignment="1">
      <alignment horizontal="center" vertical="center" wrapText="1"/>
    </xf>
    <xf numFmtId="11" fontId="37" fillId="0" borderId="16" xfId="0" applyNumberFormat="1" applyFont="1" applyBorder="1" applyAlignment="1">
      <alignment horizontal="center" vertical="center" wrapText="1"/>
    </xf>
    <xf numFmtId="49" fontId="40" fillId="0" borderId="16" xfId="0" applyNumberFormat="1" applyFont="1" applyBorder="1" applyAlignment="1">
      <alignment horizontal="left" vertical="center"/>
    </xf>
    <xf numFmtId="0" fontId="41" fillId="5" borderId="17" xfId="0" applyFont="1" applyFill="1" applyBorder="1" applyAlignment="1">
      <alignment horizontal="left" vertical="center" wrapText="1"/>
    </xf>
    <xf numFmtId="0" fontId="41" fillId="0" borderId="18" xfId="0" applyFont="1" applyBorder="1" applyAlignment="1">
      <alignment vertical="center" wrapText="1"/>
    </xf>
    <xf numFmtId="0" fontId="41" fillId="5" borderId="18" xfId="0" applyFont="1" applyFill="1" applyBorder="1" applyAlignment="1">
      <alignment vertical="center" wrapText="1"/>
    </xf>
    <xf numFmtId="0" fontId="4" fillId="0" borderId="18" xfId="0" applyFont="1" applyBorder="1" applyAlignment="1">
      <alignment vertical="center"/>
    </xf>
    <xf numFmtId="7" fontId="37" fillId="5" borderId="18" xfId="0" applyNumberFormat="1" applyFont="1" applyFill="1" applyBorder="1" applyAlignment="1">
      <alignment vertical="center" wrapText="1"/>
    </xf>
    <xf numFmtId="4" fontId="4" fillId="0" borderId="18" xfId="0" applyNumberFormat="1" applyFont="1" applyBorder="1" applyAlignment="1">
      <alignment vertical="center"/>
    </xf>
    <xf numFmtId="4" fontId="4" fillId="0" borderId="19" xfId="0" applyNumberFormat="1" applyFont="1" applyBorder="1" applyAlignment="1">
      <alignment vertical="center"/>
    </xf>
    <xf numFmtId="0" fontId="37" fillId="6" borderId="15" xfId="0" applyFont="1" applyFill="1" applyBorder="1" applyAlignment="1">
      <alignment vertical="center" wrapText="1"/>
    </xf>
    <xf numFmtId="0" fontId="41" fillId="6" borderId="7" xfId="0" applyFont="1" applyFill="1" applyBorder="1" applyAlignment="1">
      <alignment horizontal="left" vertical="center" wrapText="1"/>
    </xf>
    <xf numFmtId="0" fontId="4" fillId="7" borderId="7" xfId="0" applyFont="1" applyFill="1" applyBorder="1" applyAlignment="1">
      <alignment vertical="center"/>
    </xf>
    <xf numFmtId="7" fontId="41" fillId="6" borderId="7" xfId="0" applyNumberFormat="1" applyFont="1" applyFill="1" applyBorder="1" applyAlignment="1">
      <alignment vertical="center" wrapText="1"/>
    </xf>
    <xf numFmtId="4" fontId="10" fillId="6" borderId="7" xfId="0" applyNumberFormat="1" applyFont="1" applyFill="1" applyBorder="1" applyAlignment="1">
      <alignment vertical="center"/>
    </xf>
    <xf numFmtId="4" fontId="4" fillId="6" borderId="9" xfId="0" applyNumberFormat="1" applyFont="1" applyFill="1" applyBorder="1" applyAlignment="1">
      <alignment vertical="center"/>
    </xf>
    <xf numFmtId="0" fontId="41" fillId="5" borderId="15" xfId="0" applyFont="1" applyFill="1" applyBorder="1" applyAlignment="1">
      <alignment vertical="center" wrapText="1"/>
    </xf>
    <xf numFmtId="0" fontId="41" fillId="0" borderId="7" xfId="0" applyFont="1" applyBorder="1" applyAlignment="1">
      <alignment vertical="center" wrapText="1"/>
    </xf>
    <xf numFmtId="0" fontId="41" fillId="5" borderId="7" xfId="0" applyFont="1" applyFill="1" applyBorder="1" applyAlignment="1">
      <alignment vertical="center" wrapText="1"/>
    </xf>
    <xf numFmtId="0" fontId="37" fillId="8" borderId="7" xfId="0" applyFont="1" applyFill="1" applyBorder="1" applyAlignment="1">
      <alignment vertical="center" wrapText="1"/>
    </xf>
    <xf numFmtId="7" fontId="37" fillId="5" borderId="7" xfId="0" applyNumberFormat="1" applyFont="1" applyFill="1" applyBorder="1" applyAlignment="1">
      <alignment vertical="center" wrapText="1"/>
    </xf>
    <xf numFmtId="4" fontId="4" fillId="0" borderId="7" xfId="0" applyNumberFormat="1" applyFont="1" applyBorder="1" applyAlignment="1">
      <alignment vertical="center"/>
    </xf>
    <xf numFmtId="4" fontId="4" fillId="0" borderId="9" xfId="0" applyNumberFormat="1" applyFont="1" applyBorder="1" applyAlignment="1">
      <alignment vertical="center"/>
    </xf>
    <xf numFmtId="0" fontId="37" fillId="5" borderId="15" xfId="0" applyFont="1" applyFill="1" applyBorder="1" applyAlignment="1">
      <alignment vertical="center" wrapText="1"/>
    </xf>
    <xf numFmtId="0" fontId="37" fillId="0" borderId="7" xfId="0" applyFont="1" applyBorder="1" applyAlignment="1">
      <alignment vertical="center" wrapText="1"/>
    </xf>
    <xf numFmtId="0" fontId="37" fillId="5" borderId="7" xfId="0" applyFont="1" applyFill="1" applyBorder="1" applyAlignment="1">
      <alignment vertical="center" wrapText="1"/>
    </xf>
    <xf numFmtId="7" fontId="37" fillId="0" borderId="7" xfId="0" applyNumberFormat="1" applyFont="1" applyBorder="1" applyAlignment="1">
      <alignment vertical="center" wrapText="1"/>
    </xf>
    <xf numFmtId="0" fontId="18" fillId="0" borderId="7" xfId="0" applyFont="1" applyBorder="1" applyAlignment="1">
      <alignment horizontal="center" vertical="center" wrapText="1"/>
    </xf>
    <xf numFmtId="7" fontId="41" fillId="5" borderId="7" xfId="0" applyNumberFormat="1" applyFont="1" applyFill="1" applyBorder="1" applyAlignment="1">
      <alignment vertical="center" wrapText="1"/>
    </xf>
    <xf numFmtId="49" fontId="37" fillId="5" borderId="15" xfId="0" applyNumberFormat="1" applyFont="1" applyFill="1" applyBorder="1" applyAlignment="1">
      <alignment vertical="center" wrapText="1"/>
    </xf>
    <xf numFmtId="0" fontId="41" fillId="6" borderId="15" xfId="0" applyFont="1" applyFill="1" applyBorder="1" applyAlignment="1">
      <alignment vertical="center" wrapText="1"/>
    </xf>
    <xf numFmtId="0" fontId="41" fillId="6" borderId="7" xfId="0" applyFont="1" applyFill="1" applyBorder="1" applyAlignment="1">
      <alignment vertical="center" wrapText="1"/>
    </xf>
    <xf numFmtId="0" fontId="41" fillId="7" borderId="7" xfId="0" applyFont="1" applyFill="1" applyBorder="1" applyAlignment="1">
      <alignment vertical="center" wrapText="1"/>
    </xf>
    <xf numFmtId="4" fontId="10" fillId="6" borderId="9" xfId="0" applyNumberFormat="1" applyFont="1" applyFill="1" applyBorder="1" applyAlignment="1">
      <alignment vertical="center"/>
    </xf>
    <xf numFmtId="0" fontId="41" fillId="8" borderId="7" xfId="0" applyFont="1" applyFill="1" applyBorder="1" applyAlignment="1">
      <alignment vertical="center" wrapText="1"/>
    </xf>
    <xf numFmtId="43" fontId="4" fillId="0" borderId="7" xfId="4" applyFont="1" applyBorder="1" applyAlignment="1">
      <alignment horizontal="right" vertical="center" wrapText="1"/>
    </xf>
    <xf numFmtId="4" fontId="10" fillId="0" borderId="7" xfId="0" applyNumberFormat="1" applyFont="1" applyBorder="1" applyAlignment="1">
      <alignment vertical="center"/>
    </xf>
    <xf numFmtId="4" fontId="10" fillId="0" borderId="9" xfId="0" applyNumberFormat="1" applyFont="1" applyBorder="1" applyAlignment="1">
      <alignment vertical="center"/>
    </xf>
    <xf numFmtId="0" fontId="22" fillId="0" borderId="7" xfId="0" applyFont="1" applyBorder="1" applyAlignment="1">
      <alignment horizontal="center" vertical="center" wrapText="1"/>
    </xf>
    <xf numFmtId="0" fontId="24" fillId="0" borderId="7" xfId="0" applyFont="1" applyBorder="1" applyAlignment="1">
      <alignment horizontal="center" vertical="center" wrapText="1"/>
    </xf>
    <xf numFmtId="4" fontId="4" fillId="6" borderId="7" xfId="0" applyNumberFormat="1" applyFont="1" applyFill="1" applyBorder="1" applyAlignment="1">
      <alignment vertical="center"/>
    </xf>
    <xf numFmtId="7" fontId="41" fillId="0" borderId="7" xfId="0" applyNumberFormat="1" applyFont="1" applyBorder="1" applyAlignment="1">
      <alignment vertical="center" wrapText="1"/>
    </xf>
    <xf numFmtId="0" fontId="10" fillId="0" borderId="7" xfId="0" applyFont="1" applyBorder="1" applyAlignment="1">
      <alignment vertical="center"/>
    </xf>
    <xf numFmtId="0" fontId="42" fillId="0" borderId="15" xfId="0" applyFont="1" applyBorder="1" applyAlignment="1">
      <alignment vertical="center" wrapText="1"/>
    </xf>
    <xf numFmtId="0" fontId="42" fillId="0" borderId="7" xfId="0" applyFont="1" applyBorder="1" applyAlignment="1">
      <alignment vertical="center" wrapText="1"/>
    </xf>
    <xf numFmtId="0" fontId="10" fillId="6" borderId="7" xfId="0" applyFont="1" applyFill="1" applyBorder="1" applyAlignment="1">
      <alignment vertical="center"/>
    </xf>
    <xf numFmtId="0" fontId="4" fillId="0" borderId="7" xfId="0" applyFont="1" applyBorder="1" applyAlignment="1">
      <alignment vertical="center"/>
    </xf>
    <xf numFmtId="0" fontId="42" fillId="5" borderId="15" xfId="0" applyFont="1" applyFill="1" applyBorder="1" applyAlignment="1">
      <alignment vertical="center" wrapText="1"/>
    </xf>
    <xf numFmtId="0" fontId="42" fillId="5" borderId="7" xfId="0" applyFont="1" applyFill="1" applyBorder="1" applyAlignment="1">
      <alignment vertical="center" wrapText="1"/>
    </xf>
    <xf numFmtId="0" fontId="43" fillId="0" borderId="7" xfId="0" applyFont="1" applyBorder="1" applyAlignment="1">
      <alignment horizontal="left" vertical="center" wrapText="1"/>
    </xf>
    <xf numFmtId="0" fontId="37" fillId="6" borderId="7" xfId="0" applyFont="1" applyFill="1" applyBorder="1" applyAlignment="1">
      <alignment vertical="center" wrapText="1"/>
    </xf>
    <xf numFmtId="0" fontId="4" fillId="6" borderId="7" xfId="0" applyFont="1" applyFill="1" applyBorder="1" applyAlignment="1">
      <alignment vertical="center"/>
    </xf>
    <xf numFmtId="0" fontId="37" fillId="0" borderId="7" xfId="0" applyFont="1" applyBorder="1" applyAlignment="1">
      <alignment horizontal="center" vertical="center" wrapText="1"/>
    </xf>
    <xf numFmtId="0" fontId="37" fillId="0" borderId="15" xfId="0" applyFont="1" applyBorder="1" applyAlignment="1">
      <alignment vertical="center" wrapText="1"/>
    </xf>
    <xf numFmtId="0" fontId="37" fillId="5" borderId="20" xfId="0" applyFont="1" applyFill="1" applyBorder="1" applyAlignment="1">
      <alignment vertical="center" wrapText="1"/>
    </xf>
    <xf numFmtId="0" fontId="18" fillId="0" borderId="2" xfId="0" applyFont="1" applyBorder="1" applyAlignment="1">
      <alignment horizontal="center" vertical="center" wrapText="1"/>
    </xf>
    <xf numFmtId="0" fontId="37" fillId="5" borderId="2" xfId="0" applyFont="1" applyFill="1" applyBorder="1" applyAlignment="1">
      <alignment vertical="center" wrapText="1"/>
    </xf>
    <xf numFmtId="0" fontId="4" fillId="0" borderId="2" xfId="0" applyFont="1" applyBorder="1" applyAlignment="1">
      <alignment vertical="center"/>
    </xf>
    <xf numFmtId="7" fontId="37" fillId="5" borderId="2" xfId="0" applyNumberFormat="1" applyFont="1" applyFill="1" applyBorder="1" applyAlignment="1">
      <alignment vertical="center" wrapText="1"/>
    </xf>
    <xf numFmtId="4" fontId="4" fillId="0" borderId="21" xfId="0" applyNumberFormat="1" applyFont="1" applyBorder="1" applyAlignment="1">
      <alignment vertical="center"/>
    </xf>
    <xf numFmtId="14" fontId="41" fillId="5" borderId="15" xfId="0" applyNumberFormat="1" applyFont="1" applyFill="1" applyBorder="1" applyAlignment="1">
      <alignment vertical="center" wrapText="1"/>
    </xf>
    <xf numFmtId="0" fontId="10" fillId="6" borderId="7" xfId="0" applyFont="1" applyFill="1" applyBorder="1" applyAlignment="1">
      <alignment horizontal="left" vertical="center"/>
    </xf>
    <xf numFmtId="0" fontId="10" fillId="7" borderId="7" xfId="0" applyFont="1" applyFill="1" applyBorder="1" applyAlignment="1">
      <alignment vertical="center"/>
    </xf>
    <xf numFmtId="0" fontId="10" fillId="0" borderId="7" xfId="0" applyFont="1" applyBorder="1" applyAlignment="1">
      <alignment horizontal="left" vertical="center"/>
    </xf>
    <xf numFmtId="4" fontId="10" fillId="0" borderId="9" xfId="0" applyNumberFormat="1" applyFont="1" applyBorder="1" applyAlignment="1">
      <alignment horizontal="center" vertical="center"/>
    </xf>
    <xf numFmtId="0" fontId="4" fillId="0" borderId="7" xfId="0" applyFont="1" applyBorder="1" applyAlignment="1">
      <alignment horizontal="left" vertical="center"/>
    </xf>
    <xf numFmtId="4" fontId="4" fillId="0" borderId="9" xfId="0" applyNumberFormat="1" applyFont="1" applyBorder="1" applyAlignment="1">
      <alignment horizontal="center" vertical="center"/>
    </xf>
    <xf numFmtId="0" fontId="43" fillId="0" borderId="22" xfId="0" applyFont="1" applyBorder="1" applyAlignment="1">
      <alignment horizontal="left" vertical="top" wrapText="1"/>
    </xf>
    <xf numFmtId="0" fontId="43" fillId="0" borderId="0" xfId="0" applyFont="1" applyAlignment="1">
      <alignment horizontal="left" vertical="top" wrapText="1"/>
    </xf>
    <xf numFmtId="4" fontId="4" fillId="0" borderId="7" xfId="0" applyNumberFormat="1" applyFont="1" applyBorder="1" applyAlignment="1">
      <alignment horizontal="center" vertical="center"/>
    </xf>
    <xf numFmtId="0" fontId="4" fillId="0" borderId="9" xfId="0" applyFont="1" applyBorder="1" applyAlignment="1">
      <alignment horizontal="center" vertical="center"/>
    </xf>
    <xf numFmtId="0" fontId="43" fillId="0" borderId="7" xfId="0" applyFont="1" applyBorder="1" applyAlignment="1">
      <alignment horizontal="left" vertical="top" wrapText="1"/>
    </xf>
    <xf numFmtId="0" fontId="44" fillId="0" borderId="22" xfId="0" applyFont="1" applyBorder="1" applyAlignment="1">
      <alignment horizontal="left" vertical="top" wrapText="1"/>
    </xf>
    <xf numFmtId="0" fontId="44" fillId="0" borderId="7" xfId="0" applyFont="1" applyBorder="1" applyAlignment="1">
      <alignment horizontal="left" vertical="top" wrapText="1"/>
    </xf>
  </cellXfs>
  <cellStyles count="10">
    <cellStyle name="Millares 2" xfId="4" xr:uid="{059E13EA-8F31-43F7-8268-DF05B8C50654}"/>
    <cellStyle name="Moneda 2" xfId="5" xr:uid="{07FEC301-77A0-49C1-B002-B575EA973278}"/>
    <cellStyle name="Moneda 5" xfId="1" xr:uid="{00000000-0005-0000-0000-000000000000}"/>
    <cellStyle name="Moneda 5 2" xfId="6" xr:uid="{9A78C3EE-1FF0-4835-B330-C7465142CA3D}"/>
    <cellStyle name="Normal" xfId="0" builtinId="0"/>
    <cellStyle name="Normal 2" xfId="7" xr:uid="{850C4460-422D-4118-8C30-B63850E74B9F}"/>
    <cellStyle name="Normal 2 2" xfId="2" xr:uid="{00000000-0005-0000-0000-000002000000}"/>
    <cellStyle name="Normal 3" xfId="9" xr:uid="{9DDB715C-E81F-4504-A2A7-D471D737C451}"/>
    <cellStyle name="pedro" xfId="3" xr:uid="{00000000-0005-0000-0000-000003000000}"/>
    <cellStyle name="pedro 2" xfId="8" xr:uid="{31BDDE2E-752C-4864-90B8-5FD92E948DE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147320</xdr:colOff>
      <xdr:row>0</xdr:row>
      <xdr:rowOff>43180</xdr:rowOff>
    </xdr:from>
    <xdr:to>
      <xdr:col>4</xdr:col>
      <xdr:colOff>1149814</xdr:colOff>
      <xdr:row>1</xdr:row>
      <xdr:rowOff>60396</xdr:rowOff>
    </xdr:to>
    <xdr:sp macro="" textlink="">
      <xdr:nvSpPr>
        <xdr:cNvPr id="2" name="Rectangle 1">
          <a:extLst>
            <a:ext uri="{FF2B5EF4-FFF2-40B4-BE49-F238E27FC236}">
              <a16:creationId xmlns:a16="http://schemas.microsoft.com/office/drawing/2014/main" id="{BC19392B-975D-45F7-B827-BABB9233684C}"/>
            </a:ext>
          </a:extLst>
        </xdr:cNvPr>
        <xdr:cNvSpPr>
          <a:spLocks noChangeArrowheads="1"/>
        </xdr:cNvSpPr>
      </xdr:nvSpPr>
      <xdr:spPr bwMode="auto">
        <a:xfrm>
          <a:off x="6505575" y="57150"/>
          <a:ext cx="1009650" cy="209550"/>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t" upright="1"/>
        <a:lstStyle/>
        <a:p>
          <a:pPr algn="r" rtl="0">
            <a:defRPr sz="1000"/>
          </a:pPr>
          <a:r>
            <a:rPr lang="es-MX" sz="1000" b="1" i="1" strike="noStrike">
              <a:solidFill>
                <a:srgbClr val="000000"/>
              </a:solidFill>
              <a:latin typeface="Arial"/>
              <a:cs typeface="Arial"/>
            </a:rPr>
            <a:t>MIACP-01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892521</xdr:colOff>
      <xdr:row>0</xdr:row>
      <xdr:rowOff>41449</xdr:rowOff>
    </xdr:from>
    <xdr:to>
      <xdr:col>7</xdr:col>
      <xdr:colOff>1851567</xdr:colOff>
      <xdr:row>1</xdr:row>
      <xdr:rowOff>178258</xdr:rowOff>
    </xdr:to>
    <xdr:sp macro="" textlink="">
      <xdr:nvSpPr>
        <xdr:cNvPr id="3073" name="Rectangle 1">
          <a:extLst>
            <a:ext uri="{FF2B5EF4-FFF2-40B4-BE49-F238E27FC236}">
              <a16:creationId xmlns:a16="http://schemas.microsoft.com/office/drawing/2014/main" id="{1B348439-C919-473C-93F4-E74F0FC2E185}"/>
            </a:ext>
          </a:extLst>
        </xdr:cNvPr>
        <xdr:cNvSpPr>
          <a:spLocks noChangeArrowheads="1"/>
        </xdr:cNvSpPr>
      </xdr:nvSpPr>
      <xdr:spPr bwMode="auto">
        <a:xfrm>
          <a:off x="7664161" y="55419"/>
          <a:ext cx="949036" cy="329045"/>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475932</xdr:colOff>
      <xdr:row>0</xdr:row>
      <xdr:rowOff>117475</xdr:rowOff>
    </xdr:from>
    <xdr:to>
      <xdr:col>8</xdr:col>
      <xdr:colOff>778823</xdr:colOff>
      <xdr:row>2</xdr:row>
      <xdr:rowOff>4763</xdr:rowOff>
    </xdr:to>
    <xdr:sp macro="" textlink="">
      <xdr:nvSpPr>
        <xdr:cNvPr id="4097" name="Rectangle 1">
          <a:extLst>
            <a:ext uri="{FF2B5EF4-FFF2-40B4-BE49-F238E27FC236}">
              <a16:creationId xmlns:a16="http://schemas.microsoft.com/office/drawing/2014/main" id="{93D47E09-5137-4C62-8E30-FBC2979AC04F}"/>
            </a:ext>
          </a:extLst>
        </xdr:cNvPr>
        <xdr:cNvSpPr>
          <a:spLocks noChangeArrowheads="1"/>
        </xdr:cNvSpPr>
      </xdr:nvSpPr>
      <xdr:spPr bwMode="auto">
        <a:xfrm>
          <a:off x="8193087" y="123825"/>
          <a:ext cx="1171576" cy="287338"/>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28575</xdr:colOff>
      <xdr:row>0</xdr:row>
      <xdr:rowOff>43181</xdr:rowOff>
    </xdr:from>
    <xdr:to>
      <xdr:col>7</xdr:col>
      <xdr:colOff>952258</xdr:colOff>
      <xdr:row>1</xdr:row>
      <xdr:rowOff>155723</xdr:rowOff>
    </xdr:to>
    <xdr:sp macro="" textlink="">
      <xdr:nvSpPr>
        <xdr:cNvPr id="2" name="Rectangle 1">
          <a:extLst>
            <a:ext uri="{FF2B5EF4-FFF2-40B4-BE49-F238E27FC236}">
              <a16:creationId xmlns:a16="http://schemas.microsoft.com/office/drawing/2014/main" id="{AF1B47B7-F42C-476E-B30A-E0207C5FCA3A}"/>
            </a:ext>
          </a:extLst>
        </xdr:cNvPr>
        <xdr:cNvSpPr>
          <a:spLocks noChangeArrowheads="1"/>
        </xdr:cNvSpPr>
      </xdr:nvSpPr>
      <xdr:spPr bwMode="auto">
        <a:xfrm>
          <a:off x="7258050" y="57151"/>
          <a:ext cx="939053" cy="304800"/>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28575</xdr:colOff>
      <xdr:row>0</xdr:row>
      <xdr:rowOff>43181</xdr:rowOff>
    </xdr:from>
    <xdr:to>
      <xdr:col>7</xdr:col>
      <xdr:colOff>952258</xdr:colOff>
      <xdr:row>1</xdr:row>
      <xdr:rowOff>155723</xdr:rowOff>
    </xdr:to>
    <xdr:sp macro="" textlink="">
      <xdr:nvSpPr>
        <xdr:cNvPr id="2" name="Rectangle 1">
          <a:extLst>
            <a:ext uri="{FF2B5EF4-FFF2-40B4-BE49-F238E27FC236}">
              <a16:creationId xmlns:a16="http://schemas.microsoft.com/office/drawing/2014/main" id="{0F4088AB-8D2F-46BA-88CD-8F986E5042B6}"/>
            </a:ext>
          </a:extLst>
        </xdr:cNvPr>
        <xdr:cNvSpPr>
          <a:spLocks noChangeArrowheads="1"/>
        </xdr:cNvSpPr>
      </xdr:nvSpPr>
      <xdr:spPr bwMode="auto">
        <a:xfrm>
          <a:off x="7258050" y="57151"/>
          <a:ext cx="939053" cy="304800"/>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MIACP-04.1</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593090</xdr:colOff>
      <xdr:row>0</xdr:row>
      <xdr:rowOff>68579</xdr:rowOff>
    </xdr:from>
    <xdr:to>
      <xdr:col>5</xdr:col>
      <xdr:colOff>1546739</xdr:colOff>
      <xdr:row>1</xdr:row>
      <xdr:rowOff>154304</xdr:rowOff>
    </xdr:to>
    <xdr:sp macro="" textlink="">
      <xdr:nvSpPr>
        <xdr:cNvPr id="11265" name="Rectangle 1">
          <a:extLst>
            <a:ext uri="{FF2B5EF4-FFF2-40B4-BE49-F238E27FC236}">
              <a16:creationId xmlns:a16="http://schemas.microsoft.com/office/drawing/2014/main" id="{2786F033-B06E-4696-B524-DA23EC92A258}"/>
            </a:ext>
          </a:extLst>
        </xdr:cNvPr>
        <xdr:cNvSpPr>
          <a:spLocks noChangeArrowheads="1"/>
        </xdr:cNvSpPr>
      </xdr:nvSpPr>
      <xdr:spPr bwMode="auto">
        <a:xfrm>
          <a:off x="7210425" y="66674"/>
          <a:ext cx="952500" cy="314325"/>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MIACP-05</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1219199</xdr:colOff>
      <xdr:row>0</xdr:row>
      <xdr:rowOff>43180</xdr:rowOff>
    </xdr:from>
    <xdr:to>
      <xdr:col>5</xdr:col>
      <xdr:colOff>2163100</xdr:colOff>
      <xdr:row>1</xdr:row>
      <xdr:rowOff>155721</xdr:rowOff>
    </xdr:to>
    <xdr:sp macro="" textlink="">
      <xdr:nvSpPr>
        <xdr:cNvPr id="12289" name="Rectangle 1">
          <a:extLst>
            <a:ext uri="{FF2B5EF4-FFF2-40B4-BE49-F238E27FC236}">
              <a16:creationId xmlns:a16="http://schemas.microsoft.com/office/drawing/2014/main" id="{CEF419CA-E98F-4E11-AE11-E701199A42BE}"/>
            </a:ext>
          </a:extLst>
        </xdr:cNvPr>
        <xdr:cNvSpPr>
          <a:spLocks noChangeArrowheads="1"/>
        </xdr:cNvSpPr>
      </xdr:nvSpPr>
      <xdr:spPr bwMode="auto">
        <a:xfrm>
          <a:off x="7200899" y="57150"/>
          <a:ext cx="942975" cy="304799"/>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MIACP-06</a:t>
          </a:r>
        </a:p>
      </xdr:txBody>
    </xdr:sp>
    <xdr:clientData/>
  </xdr:twoCellAnchor>
  <xdr:twoCellAnchor>
    <xdr:from>
      <xdr:col>0</xdr:col>
      <xdr:colOff>593089</xdr:colOff>
      <xdr:row>17</xdr:row>
      <xdr:rowOff>0</xdr:rowOff>
    </xdr:from>
    <xdr:to>
      <xdr:col>5</xdr:col>
      <xdr:colOff>1387437</xdr:colOff>
      <xdr:row>20</xdr:row>
      <xdr:rowOff>150524</xdr:rowOff>
    </xdr:to>
    <xdr:sp macro="" textlink="">
      <xdr:nvSpPr>
        <xdr:cNvPr id="3" name="Text Box 49">
          <a:extLst>
            <a:ext uri="{FF2B5EF4-FFF2-40B4-BE49-F238E27FC236}">
              <a16:creationId xmlns:a16="http://schemas.microsoft.com/office/drawing/2014/main" id="{5224B822-499D-4C79-82EA-F0B5FEAD9A1F}"/>
            </a:ext>
          </a:extLst>
        </xdr:cNvPr>
        <xdr:cNvSpPr txBox="1">
          <a:spLocks noChangeArrowheads="1"/>
        </xdr:cNvSpPr>
      </xdr:nvSpPr>
      <xdr:spPr bwMode="auto">
        <a:xfrm rot="21357606">
          <a:off x="593089" y="2962275"/>
          <a:ext cx="7642823" cy="636299"/>
        </a:xfrm>
        <a:prstGeom prst="rect">
          <a:avLst/>
        </a:prstGeom>
        <a:blipFill>
          <a:blip xmlns:r="http://schemas.openxmlformats.org/officeDocument/2006/relationships" r:embed="rId1"/>
          <a:tile tx="0" ty="0" sx="100000" sy="100000" flip="none" algn="tl"/>
        </a:blipFill>
        <a:ln w="9525">
          <a:solidFill>
            <a:srgbClr val="000000"/>
          </a:solidFill>
          <a:miter lim="800000"/>
          <a:headEnd/>
          <a:tailEnd/>
        </a:ln>
      </xdr:spPr>
      <xdr:txBody>
        <a:bodyPr vertOverflow="clip" wrap="square" lIns="36576" tIns="27432" rIns="36576" bIns="0" anchor="ctr" upright="1"/>
        <a:lstStyle/>
        <a:p>
          <a:pPr algn="ctr" rtl="1">
            <a:lnSpc>
              <a:spcPts val="1200"/>
            </a:lnSpc>
            <a:defRPr sz="1000"/>
          </a:pPr>
          <a:r>
            <a:rPr lang="es-MX" sz="2400" b="0" i="0" strike="noStrike">
              <a:solidFill>
                <a:srgbClr val="000000"/>
              </a:solidFill>
              <a:latin typeface="Arial"/>
              <a:cs typeface="Arial"/>
            </a:rPr>
            <a:t>SIN MOVIMIENTOS</a:t>
          </a:r>
        </a:p>
        <a:p>
          <a:pPr algn="ctr" rtl="1">
            <a:lnSpc>
              <a:spcPts val="1200"/>
            </a:lnSpc>
            <a:defRPr sz="1000"/>
          </a:pPr>
          <a:endParaRPr lang="es-MX" sz="1200" b="1" i="0" strike="noStrike">
            <a:solidFill>
              <a:srgbClr val="000000"/>
            </a:solidFill>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150028</xdr:colOff>
      <xdr:row>1</xdr:row>
      <xdr:rowOff>8583</xdr:rowOff>
    </xdr:from>
    <xdr:to>
      <xdr:col>11</xdr:col>
      <xdr:colOff>144476</xdr:colOff>
      <xdr:row>2</xdr:row>
      <xdr:rowOff>159224</xdr:rowOff>
    </xdr:to>
    <xdr:sp macro="" textlink="">
      <xdr:nvSpPr>
        <xdr:cNvPr id="4" name="Rectangle 1">
          <a:extLst>
            <a:ext uri="{FF2B5EF4-FFF2-40B4-BE49-F238E27FC236}">
              <a16:creationId xmlns:a16="http://schemas.microsoft.com/office/drawing/2014/main" id="{1DD19C4D-B4C3-4F5C-9F5E-3E5654288520}"/>
            </a:ext>
          </a:extLst>
        </xdr:cNvPr>
        <xdr:cNvSpPr>
          <a:spLocks noChangeArrowheads="1"/>
        </xdr:cNvSpPr>
      </xdr:nvSpPr>
      <xdr:spPr bwMode="auto">
        <a:xfrm>
          <a:off x="10543792" y="165588"/>
          <a:ext cx="946948" cy="307647"/>
        </a:xfrm>
        <a:prstGeom prst="rect">
          <a:avLst/>
        </a:prstGeom>
        <a:solidFill>
          <a:srgbClr val="C0C0C0"/>
        </a:solidFill>
        <a:ln w="9525">
          <a:solidFill>
            <a:srgbClr val="000000"/>
          </a:solidFill>
          <a:miter lim="800000"/>
          <a:headEnd/>
          <a:tailEnd/>
        </a:ln>
        <a:effectLst>
          <a:outerShdw dist="35921" dir="2700000" algn="ctr" rotWithShape="0">
            <a:srgbClr val="808080"/>
          </a:outerShdw>
        </a:effectLst>
      </xdr:spPr>
      <xdr:txBody>
        <a:bodyPr vertOverflow="clip" wrap="square" lIns="0" tIns="22860" rIns="27432" bIns="0" anchor="ctr" upright="1"/>
        <a:lstStyle/>
        <a:p>
          <a:pPr algn="ctr" rtl="0">
            <a:defRPr sz="1000"/>
          </a:pPr>
          <a:r>
            <a:rPr lang="es-MX" sz="1000" b="1" i="1" strike="noStrike">
              <a:solidFill>
                <a:srgbClr val="000000"/>
              </a:solidFill>
              <a:latin typeface="Arial"/>
              <a:cs typeface="Arial"/>
            </a:rPr>
            <a:t>FR-01</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E49"/>
  <sheetViews>
    <sheetView tabSelected="1" topLeftCell="A7" zoomScaleNormal="100" zoomScaleSheetLayoutView="100" workbookViewId="0">
      <selection activeCell="I33" sqref="I33"/>
    </sheetView>
  </sheetViews>
  <sheetFormatPr baseColWidth="10" defaultColWidth="8.85546875" defaultRowHeight="12.75" x14ac:dyDescent="0.2"/>
  <cols>
    <col min="1" max="1" width="21.7109375" style="19" customWidth="1"/>
    <col min="2" max="2" width="33.85546875" style="20" customWidth="1"/>
    <col min="3" max="3" width="22.28515625" customWidth="1"/>
    <col min="4" max="4" width="22.5703125" customWidth="1"/>
    <col min="5" max="5" width="19.7109375" customWidth="1"/>
    <col min="6" max="256" width="11.42578125" customWidth="1"/>
  </cols>
  <sheetData>
    <row r="1" spans="1:5" ht="15.75" x14ac:dyDescent="0.25">
      <c r="A1" s="173" t="s">
        <v>262</v>
      </c>
      <c r="B1" s="174"/>
      <c r="C1" s="174"/>
      <c r="D1" s="174"/>
      <c r="E1" s="174"/>
    </row>
    <row r="2" spans="1:5" ht="15.75" x14ac:dyDescent="0.25">
      <c r="A2" s="173" t="s">
        <v>222</v>
      </c>
      <c r="B2" s="173"/>
      <c r="C2" s="173"/>
      <c r="D2" s="173"/>
      <c r="E2" s="173"/>
    </row>
    <row r="3" spans="1:5" ht="14.25" x14ac:dyDescent="0.2">
      <c r="A3" s="56"/>
      <c r="B3" s="58"/>
      <c r="C3" s="56"/>
      <c r="D3" s="56"/>
      <c r="E3" s="56"/>
    </row>
    <row r="4" spans="1:5" ht="15" x14ac:dyDescent="0.25">
      <c r="A4" s="175" t="s">
        <v>209</v>
      </c>
      <c r="B4" s="175"/>
      <c r="C4" s="175"/>
      <c r="D4" s="175"/>
      <c r="E4" s="175"/>
    </row>
    <row r="5" spans="1:5" ht="15" x14ac:dyDescent="0.25">
      <c r="A5" s="175" t="s">
        <v>223</v>
      </c>
      <c r="B5" s="175"/>
      <c r="C5" s="175"/>
      <c r="D5" s="175"/>
      <c r="E5" s="175"/>
    </row>
    <row r="6" spans="1:5" ht="15" x14ac:dyDescent="0.25">
      <c r="A6" s="51"/>
      <c r="B6" s="51"/>
      <c r="C6" s="51"/>
      <c r="D6" s="51"/>
      <c r="E6" s="51"/>
    </row>
    <row r="7" spans="1:5" ht="9.75" customHeight="1" x14ac:dyDescent="0.2">
      <c r="A7" s="176" t="s">
        <v>42</v>
      </c>
      <c r="B7" s="177" t="s">
        <v>43</v>
      </c>
      <c r="C7" s="177" t="s">
        <v>44</v>
      </c>
      <c r="D7" s="177"/>
      <c r="E7" s="177"/>
    </row>
    <row r="8" spans="1:5" ht="12.75" customHeight="1" x14ac:dyDescent="0.2">
      <c r="A8" s="176" t="s">
        <v>42</v>
      </c>
      <c r="B8" s="177"/>
      <c r="C8" s="177" t="s">
        <v>45</v>
      </c>
      <c r="D8" s="176" t="s">
        <v>46</v>
      </c>
      <c r="E8" s="177" t="s">
        <v>41</v>
      </c>
    </row>
    <row r="9" spans="1:5" ht="17.25" customHeight="1" x14ac:dyDescent="0.2">
      <c r="A9" s="176"/>
      <c r="B9" s="177"/>
      <c r="C9" s="177"/>
      <c r="D9" s="176"/>
      <c r="E9" s="177"/>
    </row>
    <row r="10" spans="1:5" ht="17.25" customHeight="1" x14ac:dyDescent="0.2">
      <c r="A10" s="165" t="s">
        <v>284</v>
      </c>
      <c r="B10" s="171" t="s">
        <v>285</v>
      </c>
      <c r="C10" s="171" t="s">
        <v>283</v>
      </c>
      <c r="D10" s="170">
        <v>1213626489</v>
      </c>
      <c r="E10" s="13" t="s">
        <v>229</v>
      </c>
    </row>
    <row r="11" spans="1:5" ht="17.25" customHeight="1" x14ac:dyDescent="0.2">
      <c r="A11" s="165" t="s">
        <v>288</v>
      </c>
      <c r="B11" s="171" t="s">
        <v>289</v>
      </c>
      <c r="C11" s="171" t="s">
        <v>228</v>
      </c>
      <c r="D11" s="170">
        <v>8000263003</v>
      </c>
      <c r="E11" s="13" t="s">
        <v>229</v>
      </c>
    </row>
    <row r="12" spans="1:5" ht="17.25" customHeight="1" x14ac:dyDescent="0.2">
      <c r="A12" s="165" t="s">
        <v>287</v>
      </c>
      <c r="B12" s="171" t="s">
        <v>286</v>
      </c>
      <c r="C12" s="171" t="s">
        <v>228</v>
      </c>
      <c r="D12" s="170">
        <v>8000263017</v>
      </c>
      <c r="E12" s="13" t="s">
        <v>229</v>
      </c>
    </row>
    <row r="13" spans="1:5" ht="12.75" customHeight="1" x14ac:dyDescent="0.2">
      <c r="A13" s="8" t="s">
        <v>230</v>
      </c>
      <c r="B13" s="13" t="s">
        <v>246</v>
      </c>
      <c r="C13" s="10" t="s">
        <v>228</v>
      </c>
      <c r="D13" s="2">
        <v>18000283298</v>
      </c>
      <c r="E13" s="13" t="s">
        <v>229</v>
      </c>
    </row>
    <row r="14" spans="1:5" ht="12.75" customHeight="1" x14ac:dyDescent="0.2">
      <c r="A14" s="8" t="s">
        <v>231</v>
      </c>
      <c r="B14" s="13" t="s">
        <v>247</v>
      </c>
      <c r="C14" s="10" t="s">
        <v>228</v>
      </c>
      <c r="D14" s="2">
        <v>18000283145</v>
      </c>
      <c r="E14" s="13" t="s">
        <v>229</v>
      </c>
    </row>
    <row r="15" spans="1:5" ht="12.75" customHeight="1" x14ac:dyDescent="0.2">
      <c r="A15" s="8" t="s">
        <v>232</v>
      </c>
      <c r="B15" s="13" t="s">
        <v>248</v>
      </c>
      <c r="C15" s="10" t="s">
        <v>228</v>
      </c>
      <c r="D15" s="2">
        <v>18000283114</v>
      </c>
      <c r="E15" s="13" t="s">
        <v>229</v>
      </c>
    </row>
    <row r="16" spans="1:5" x14ac:dyDescent="0.2">
      <c r="A16" s="8" t="s">
        <v>233</v>
      </c>
      <c r="B16" s="13" t="s">
        <v>249</v>
      </c>
      <c r="C16" s="10" t="s">
        <v>228</v>
      </c>
      <c r="D16" s="2">
        <v>18000283037</v>
      </c>
      <c r="E16" s="13" t="s">
        <v>229</v>
      </c>
    </row>
    <row r="17" spans="1:5" x14ac:dyDescent="0.2">
      <c r="A17" s="8" t="s">
        <v>234</v>
      </c>
      <c r="B17" s="13" t="s">
        <v>250</v>
      </c>
      <c r="C17" s="10" t="s">
        <v>228</v>
      </c>
      <c r="D17" s="2">
        <v>18000283236</v>
      </c>
      <c r="E17" s="13" t="s">
        <v>229</v>
      </c>
    </row>
    <row r="18" spans="1:5" x14ac:dyDescent="0.2">
      <c r="A18" s="8" t="s">
        <v>235</v>
      </c>
      <c r="B18" s="13" t="s">
        <v>251</v>
      </c>
      <c r="C18" s="10" t="s">
        <v>228</v>
      </c>
      <c r="D18" s="2">
        <v>18000282929</v>
      </c>
      <c r="E18" s="13" t="s">
        <v>229</v>
      </c>
    </row>
    <row r="19" spans="1:5" x14ac:dyDescent="0.2">
      <c r="A19" s="8" t="s">
        <v>236</v>
      </c>
      <c r="B19" s="13" t="s">
        <v>252</v>
      </c>
      <c r="C19" s="10" t="s">
        <v>228</v>
      </c>
      <c r="D19" s="2">
        <v>18000283361</v>
      </c>
      <c r="E19" s="13" t="s">
        <v>229</v>
      </c>
    </row>
    <row r="20" spans="1:5" x14ac:dyDescent="0.2">
      <c r="A20" s="8" t="s">
        <v>237</v>
      </c>
      <c r="B20" s="13" t="s">
        <v>253</v>
      </c>
      <c r="C20" s="10" t="s">
        <v>228</v>
      </c>
      <c r="D20" s="2">
        <v>18000283392</v>
      </c>
      <c r="E20" s="13" t="s">
        <v>229</v>
      </c>
    </row>
    <row r="21" spans="1:5" x14ac:dyDescent="0.2">
      <c r="A21" s="8" t="s">
        <v>238</v>
      </c>
      <c r="B21" s="13" t="s">
        <v>254</v>
      </c>
      <c r="C21" s="10" t="s">
        <v>228</v>
      </c>
      <c r="D21" s="2">
        <v>18000283449</v>
      </c>
      <c r="E21" s="13" t="s">
        <v>229</v>
      </c>
    </row>
    <row r="22" spans="1:5" x14ac:dyDescent="0.2">
      <c r="A22" s="8" t="s">
        <v>239</v>
      </c>
      <c r="B22" s="13" t="s">
        <v>255</v>
      </c>
      <c r="C22" s="10" t="s">
        <v>228</v>
      </c>
      <c r="D22" s="2">
        <v>18000283219</v>
      </c>
      <c r="E22" s="13" t="s">
        <v>229</v>
      </c>
    </row>
    <row r="23" spans="1:5" x14ac:dyDescent="0.2">
      <c r="A23" s="8" t="s">
        <v>240</v>
      </c>
      <c r="B23" s="13" t="s">
        <v>256</v>
      </c>
      <c r="C23" s="10" t="s">
        <v>228</v>
      </c>
      <c r="D23" s="2">
        <v>18000283162</v>
      </c>
      <c r="E23" s="13" t="s">
        <v>229</v>
      </c>
    </row>
    <row r="24" spans="1:5" x14ac:dyDescent="0.2">
      <c r="A24" s="8" t="s">
        <v>241</v>
      </c>
      <c r="B24" s="13" t="s">
        <v>257</v>
      </c>
      <c r="C24" s="10" t="s">
        <v>228</v>
      </c>
      <c r="D24" s="2">
        <v>18000283327</v>
      </c>
      <c r="E24" s="13" t="s">
        <v>229</v>
      </c>
    </row>
    <row r="25" spans="1:5" x14ac:dyDescent="0.2">
      <c r="A25" s="8" t="s">
        <v>242</v>
      </c>
      <c r="B25" s="13" t="s">
        <v>258</v>
      </c>
      <c r="C25" s="10" t="s">
        <v>228</v>
      </c>
      <c r="D25" s="2">
        <v>18000283421</v>
      </c>
      <c r="E25" s="13" t="s">
        <v>229</v>
      </c>
    </row>
    <row r="26" spans="1:5" x14ac:dyDescent="0.2">
      <c r="A26" s="8" t="s">
        <v>243</v>
      </c>
      <c r="B26" s="13" t="s">
        <v>259</v>
      </c>
      <c r="C26" s="10" t="s">
        <v>228</v>
      </c>
      <c r="D26" s="2">
        <v>18000283071</v>
      </c>
      <c r="E26" s="13" t="s">
        <v>229</v>
      </c>
    </row>
    <row r="27" spans="1:5" x14ac:dyDescent="0.2">
      <c r="A27" s="8" t="s">
        <v>244</v>
      </c>
      <c r="B27" s="13" t="s">
        <v>260</v>
      </c>
      <c r="C27" s="10" t="s">
        <v>228</v>
      </c>
      <c r="D27" s="168">
        <v>18000292865</v>
      </c>
      <c r="E27" s="13" t="s">
        <v>229</v>
      </c>
    </row>
    <row r="28" spans="1:5" x14ac:dyDescent="0.2">
      <c r="A28" s="15" t="s">
        <v>245</v>
      </c>
      <c r="B28" s="16" t="s">
        <v>261</v>
      </c>
      <c r="C28" s="92" t="s">
        <v>228</v>
      </c>
      <c r="D28" s="169">
        <v>18000292879</v>
      </c>
      <c r="E28" s="16" t="s">
        <v>229</v>
      </c>
    </row>
    <row r="29" spans="1:5" x14ac:dyDescent="0.2">
      <c r="A29" s="95"/>
      <c r="B29" s="93"/>
      <c r="C29" s="2"/>
      <c r="D29" s="2"/>
      <c r="E29" s="2"/>
    </row>
    <row r="30" spans="1:5" s="96" customFormat="1" x14ac:dyDescent="0.2">
      <c r="A30" s="96" t="s">
        <v>224</v>
      </c>
      <c r="C30" s="96" t="s">
        <v>199</v>
      </c>
      <c r="D30" s="172" t="s">
        <v>200</v>
      </c>
      <c r="E30" s="172"/>
    </row>
    <row r="31" spans="1:5" s="96" customFormat="1" ht="31.5" customHeight="1" x14ac:dyDescent="0.2">
      <c r="A31" s="225" t="s">
        <v>225</v>
      </c>
      <c r="B31" s="149"/>
      <c r="C31" s="225" t="s">
        <v>226</v>
      </c>
      <c r="D31" s="226" t="s">
        <v>227</v>
      </c>
      <c r="E31" s="226"/>
    </row>
    <row r="32" spans="1:5" x14ac:dyDescent="0.2">
      <c r="A32" s="6"/>
      <c r="B32" s="6"/>
      <c r="C32" s="6"/>
    </row>
    <row r="36" spans="1:5" x14ac:dyDescent="0.2">
      <c r="A36" s="181" t="s">
        <v>62</v>
      </c>
      <c r="B36" s="181"/>
      <c r="C36" s="181"/>
      <c r="D36" s="181"/>
      <c r="E36" s="181"/>
    </row>
    <row r="38" spans="1:5" x14ac:dyDescent="0.2">
      <c r="A38" s="145" t="s">
        <v>208</v>
      </c>
      <c r="B38" s="73"/>
      <c r="C38" s="178" t="s">
        <v>124</v>
      </c>
      <c r="D38" s="178"/>
      <c r="E38" s="178"/>
    </row>
    <row r="39" spans="1:5" x14ac:dyDescent="0.2">
      <c r="A39" s="96" t="s">
        <v>47</v>
      </c>
      <c r="B39" s="73"/>
      <c r="C39" s="178" t="s">
        <v>48</v>
      </c>
      <c r="D39" s="178"/>
      <c r="E39" s="178"/>
    </row>
    <row r="40" spans="1:5" x14ac:dyDescent="0.2">
      <c r="A40" s="96" t="s">
        <v>49</v>
      </c>
      <c r="B40" s="73"/>
      <c r="C40" s="178" t="s">
        <v>50</v>
      </c>
      <c r="D40" s="178"/>
      <c r="E40" s="178"/>
    </row>
    <row r="41" spans="1:5" x14ac:dyDescent="0.2">
      <c r="A41" s="97" t="s">
        <v>51</v>
      </c>
      <c r="B41" s="73"/>
      <c r="C41" s="178" t="s">
        <v>52</v>
      </c>
      <c r="D41" s="178"/>
      <c r="E41" s="178"/>
    </row>
    <row r="42" spans="1:5" x14ac:dyDescent="0.2">
      <c r="A42" s="97" t="s">
        <v>53</v>
      </c>
      <c r="B42" s="73"/>
      <c r="C42" s="178" t="s">
        <v>54</v>
      </c>
      <c r="D42" s="178"/>
      <c r="E42" s="178"/>
    </row>
    <row r="43" spans="1:5" ht="64.5" customHeight="1" x14ac:dyDescent="0.2">
      <c r="A43" s="98" t="s">
        <v>55</v>
      </c>
      <c r="B43" s="99"/>
      <c r="C43" s="179" t="s">
        <v>56</v>
      </c>
      <c r="D43" s="179"/>
      <c r="E43" s="179"/>
    </row>
    <row r="44" spans="1:5" x14ac:dyDescent="0.2">
      <c r="A44" s="145" t="s">
        <v>201</v>
      </c>
      <c r="B44" s="73"/>
      <c r="C44" s="5" t="s">
        <v>204</v>
      </c>
      <c r="D44" s="5"/>
    </row>
    <row r="45" spans="1:5" x14ac:dyDescent="0.2">
      <c r="A45" s="145" t="s">
        <v>202</v>
      </c>
      <c r="B45" s="73"/>
      <c r="C45" s="5" t="s">
        <v>205</v>
      </c>
      <c r="D45" s="5"/>
    </row>
    <row r="46" spans="1:5" x14ac:dyDescent="0.2">
      <c r="A46" s="146" t="s">
        <v>203</v>
      </c>
      <c r="B46" s="6"/>
      <c r="C46" s="5" t="s">
        <v>206</v>
      </c>
      <c r="D46" s="5"/>
    </row>
    <row r="47" spans="1:5" x14ac:dyDescent="0.2">
      <c r="A47" s="100"/>
      <c r="B47" s="73"/>
      <c r="C47" s="5"/>
      <c r="D47" s="5"/>
    </row>
    <row r="48" spans="1:5" x14ac:dyDescent="0.2">
      <c r="A48" s="100"/>
      <c r="B48" s="73"/>
      <c r="C48" s="5"/>
      <c r="D48" s="5"/>
    </row>
    <row r="49" spans="1:4" x14ac:dyDescent="0.2">
      <c r="A49" s="100"/>
      <c r="B49" s="73"/>
      <c r="C49" s="5"/>
      <c r="D49" s="5"/>
    </row>
  </sheetData>
  <mergeCells count="19">
    <mergeCell ref="C41:E41"/>
    <mergeCell ref="C42:E42"/>
    <mergeCell ref="C43:E43"/>
    <mergeCell ref="D31:E31"/>
    <mergeCell ref="A36:E36"/>
    <mergeCell ref="C38:E38"/>
    <mergeCell ref="C39:E39"/>
    <mergeCell ref="C40:E40"/>
    <mergeCell ref="D30:E30"/>
    <mergeCell ref="A1:E1"/>
    <mergeCell ref="A2:E2"/>
    <mergeCell ref="A4:E4"/>
    <mergeCell ref="A5:E5"/>
    <mergeCell ref="A7:A9"/>
    <mergeCell ref="B7:B9"/>
    <mergeCell ref="C7:E7"/>
    <mergeCell ref="C8:C9"/>
    <mergeCell ref="D8:D9"/>
    <mergeCell ref="E8:E9"/>
  </mergeCells>
  <phoneticPr fontId="4" type="noConversion"/>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3" tint="0.39997558519241921"/>
  </sheetPr>
  <dimension ref="A1:H398"/>
  <sheetViews>
    <sheetView zoomScaleNormal="100" zoomScaleSheetLayoutView="100" workbookViewId="0">
      <selection activeCell="J7" sqref="J7"/>
    </sheetView>
  </sheetViews>
  <sheetFormatPr baseColWidth="10" defaultColWidth="8.85546875" defaultRowHeight="12.75" x14ac:dyDescent="0.2"/>
  <cols>
    <col min="1" max="1" width="20.5703125" style="19" customWidth="1"/>
    <col min="2" max="2" width="22.28515625" customWidth="1"/>
    <col min="3" max="3" width="32.5703125" customWidth="1"/>
    <col min="4" max="5" width="12.7109375" style="31" customWidth="1"/>
    <col min="6" max="6" width="12.7109375" style="32" customWidth="1"/>
    <col min="7" max="7" width="12.7109375" customWidth="1"/>
    <col min="8" max="8" width="29.42578125" customWidth="1"/>
    <col min="9" max="256" width="11.42578125" customWidth="1"/>
  </cols>
  <sheetData>
    <row r="1" spans="1:8" ht="15.75" x14ac:dyDescent="0.25">
      <c r="A1" s="173" t="s">
        <v>262</v>
      </c>
      <c r="B1" s="174"/>
      <c r="C1" s="174"/>
      <c r="D1" s="174"/>
      <c r="E1" s="174"/>
      <c r="F1" s="174"/>
      <c r="G1" s="174"/>
      <c r="H1" s="174"/>
    </row>
    <row r="2" spans="1:8" ht="15.75" x14ac:dyDescent="0.25">
      <c r="A2" s="173" t="s">
        <v>264</v>
      </c>
      <c r="B2" s="173"/>
      <c r="C2" s="173"/>
      <c r="D2" s="173"/>
      <c r="E2" s="173"/>
      <c r="F2" s="173"/>
      <c r="G2" s="173"/>
      <c r="H2" s="173"/>
    </row>
    <row r="3" spans="1:8" x14ac:dyDescent="0.2">
      <c r="A3" s="1"/>
      <c r="B3" s="1"/>
      <c r="C3" s="1"/>
      <c r="D3" s="1"/>
      <c r="E3" s="1"/>
      <c r="F3" s="1"/>
      <c r="G3" s="5"/>
      <c r="H3" s="2"/>
    </row>
    <row r="4" spans="1:8" ht="15" x14ac:dyDescent="0.25">
      <c r="A4" s="175" t="s">
        <v>123</v>
      </c>
      <c r="B4" s="175"/>
      <c r="C4" s="175"/>
      <c r="D4" s="175"/>
      <c r="E4" s="175"/>
      <c r="F4" s="175"/>
      <c r="G4" s="175"/>
      <c r="H4" s="175"/>
    </row>
    <row r="5" spans="1:8" ht="15" x14ac:dyDescent="0.25">
      <c r="A5" s="175" t="s">
        <v>223</v>
      </c>
      <c r="B5" s="175"/>
      <c r="C5" s="175"/>
      <c r="D5" s="175"/>
      <c r="E5" s="175"/>
      <c r="F5" s="175"/>
      <c r="G5" s="175"/>
      <c r="H5" s="175"/>
    </row>
    <row r="6" spans="1:8" ht="11.25" customHeight="1" x14ac:dyDescent="0.2">
      <c r="B6" s="21"/>
      <c r="C6" s="21"/>
    </row>
    <row r="7" spans="1:8" x14ac:dyDescent="0.2">
      <c r="A7" s="182" t="s">
        <v>12</v>
      </c>
      <c r="B7" s="182" t="s">
        <v>5</v>
      </c>
      <c r="C7" s="182" t="s">
        <v>30</v>
      </c>
      <c r="D7" s="22" t="s">
        <v>6</v>
      </c>
      <c r="E7" s="23" t="s">
        <v>7</v>
      </c>
      <c r="F7" s="24" t="s">
        <v>0</v>
      </c>
      <c r="G7" s="25" t="s">
        <v>1</v>
      </c>
      <c r="H7" s="184" t="s">
        <v>2</v>
      </c>
    </row>
    <row r="8" spans="1:8" x14ac:dyDescent="0.2">
      <c r="A8" s="183"/>
      <c r="B8" s="183"/>
      <c r="C8" s="183"/>
      <c r="D8" s="26" t="s">
        <v>8</v>
      </c>
      <c r="E8" s="27" t="s">
        <v>9</v>
      </c>
      <c r="F8" s="28" t="s">
        <v>10</v>
      </c>
      <c r="G8" s="29" t="s">
        <v>4</v>
      </c>
      <c r="H8" s="185"/>
    </row>
    <row r="9" spans="1:8" x14ac:dyDescent="0.2">
      <c r="A9" s="227" t="s">
        <v>290</v>
      </c>
      <c r="B9" s="228" t="s">
        <v>291</v>
      </c>
      <c r="C9" s="229" t="s">
        <v>276</v>
      </c>
      <c r="D9" s="230">
        <v>84131.65</v>
      </c>
      <c r="E9" s="230">
        <v>84131.65</v>
      </c>
      <c r="F9" s="48"/>
      <c r="G9" s="231"/>
      <c r="H9" s="232"/>
    </row>
    <row r="10" spans="1:8" x14ac:dyDescent="0.2">
      <c r="A10" s="233" t="s">
        <v>292</v>
      </c>
      <c r="B10" s="234" t="s">
        <v>293</v>
      </c>
      <c r="C10" s="235" t="s">
        <v>294</v>
      </c>
      <c r="D10" s="236">
        <v>426331.23</v>
      </c>
      <c r="E10" s="236">
        <v>426331.23</v>
      </c>
      <c r="F10" s="237">
        <v>40720</v>
      </c>
      <c r="G10" s="238" t="s">
        <v>295</v>
      </c>
      <c r="H10" s="239" t="s">
        <v>296</v>
      </c>
    </row>
    <row r="11" spans="1:8" x14ac:dyDescent="0.2">
      <c r="A11" s="233" t="s">
        <v>297</v>
      </c>
      <c r="B11" s="234" t="s">
        <v>298</v>
      </c>
      <c r="C11" s="235" t="s">
        <v>276</v>
      </c>
      <c r="D11" s="236">
        <v>36397.49</v>
      </c>
      <c r="E11" s="236">
        <v>36397.49</v>
      </c>
      <c r="F11" s="237"/>
      <c r="G11" s="238"/>
      <c r="H11" s="239"/>
    </row>
    <row r="12" spans="1:8" ht="22.5" x14ac:dyDescent="0.2">
      <c r="A12" s="233" t="s">
        <v>299</v>
      </c>
      <c r="B12" s="240" t="s">
        <v>300</v>
      </c>
      <c r="C12" s="241" t="s">
        <v>301</v>
      </c>
      <c r="D12" s="236">
        <v>48880.71</v>
      </c>
      <c r="E12" s="236">
        <v>48880.71</v>
      </c>
      <c r="F12" s="48">
        <v>41271</v>
      </c>
      <c r="G12" s="231" t="s">
        <v>295</v>
      </c>
      <c r="H12" s="242" t="s">
        <v>302</v>
      </c>
    </row>
    <row r="13" spans="1:8" x14ac:dyDescent="0.2">
      <c r="A13" s="233" t="s">
        <v>303</v>
      </c>
      <c r="B13" s="240" t="s">
        <v>304</v>
      </c>
      <c r="C13" s="241" t="s">
        <v>301</v>
      </c>
      <c r="D13" s="236">
        <v>792.28</v>
      </c>
      <c r="E13" s="236">
        <v>792.28</v>
      </c>
      <c r="F13" s="48">
        <v>42369</v>
      </c>
      <c r="G13" s="231" t="s">
        <v>295</v>
      </c>
      <c r="H13" s="242" t="s">
        <v>305</v>
      </c>
    </row>
    <row r="14" spans="1:8" ht="22.5" x14ac:dyDescent="0.2">
      <c r="A14" s="233" t="s">
        <v>306</v>
      </c>
      <c r="B14" s="240" t="s">
        <v>307</v>
      </c>
      <c r="C14" s="241" t="s">
        <v>308</v>
      </c>
      <c r="D14" s="236">
        <v>266878.43</v>
      </c>
      <c r="E14" s="236">
        <v>266878.43</v>
      </c>
      <c r="F14" s="48">
        <v>40954</v>
      </c>
      <c r="G14" s="231" t="s">
        <v>295</v>
      </c>
      <c r="H14" s="242" t="s">
        <v>309</v>
      </c>
    </row>
    <row r="15" spans="1:8" ht="33.75" x14ac:dyDescent="0.2">
      <c r="A15" s="233" t="s">
        <v>310</v>
      </c>
      <c r="B15" s="240" t="s">
        <v>311</v>
      </c>
      <c r="C15" s="241" t="s">
        <v>308</v>
      </c>
      <c r="D15" s="236">
        <v>30000</v>
      </c>
      <c r="E15" s="236">
        <v>30000</v>
      </c>
      <c r="F15" s="48">
        <v>40994</v>
      </c>
      <c r="G15" s="231" t="s">
        <v>295</v>
      </c>
      <c r="H15" s="242" t="s">
        <v>312</v>
      </c>
    </row>
    <row r="16" spans="1:8" ht="22.5" x14ac:dyDescent="0.2">
      <c r="A16" s="233" t="s">
        <v>313</v>
      </c>
      <c r="B16" s="240" t="s">
        <v>300</v>
      </c>
      <c r="C16" s="241" t="s">
        <v>308</v>
      </c>
      <c r="D16" s="236">
        <v>121250.27</v>
      </c>
      <c r="E16" s="236">
        <v>121250.27</v>
      </c>
      <c r="F16" s="48">
        <v>41003</v>
      </c>
      <c r="G16" s="231" t="s">
        <v>295</v>
      </c>
      <c r="H16" s="242" t="s">
        <v>302</v>
      </c>
    </row>
    <row r="17" spans="1:8" x14ac:dyDescent="0.2">
      <c r="A17" s="233" t="s">
        <v>314</v>
      </c>
      <c r="B17" s="240" t="s">
        <v>315</v>
      </c>
      <c r="C17" s="241" t="s">
        <v>308</v>
      </c>
      <c r="D17" s="236">
        <v>21500</v>
      </c>
      <c r="E17" s="236">
        <v>21500</v>
      </c>
      <c r="F17" s="48">
        <v>40952</v>
      </c>
      <c r="G17" s="231" t="s">
        <v>295</v>
      </c>
      <c r="H17" s="242" t="s">
        <v>316</v>
      </c>
    </row>
    <row r="18" spans="1:8" ht="22.5" x14ac:dyDescent="0.2">
      <c r="A18" s="233" t="s">
        <v>317</v>
      </c>
      <c r="B18" s="240" t="s">
        <v>318</v>
      </c>
      <c r="C18" s="241" t="s">
        <v>308</v>
      </c>
      <c r="D18" s="236">
        <v>346.84</v>
      </c>
      <c r="E18" s="236">
        <v>346.84</v>
      </c>
      <c r="F18" s="48"/>
      <c r="G18" s="231" t="s">
        <v>295</v>
      </c>
      <c r="H18" s="242" t="s">
        <v>305</v>
      </c>
    </row>
    <row r="19" spans="1:8" x14ac:dyDescent="0.2">
      <c r="A19" s="233" t="s">
        <v>319</v>
      </c>
      <c r="B19" s="240" t="s">
        <v>320</v>
      </c>
      <c r="C19" s="241" t="s">
        <v>308</v>
      </c>
      <c r="D19" s="236">
        <v>24.46</v>
      </c>
      <c r="E19" s="236">
        <v>24.46</v>
      </c>
      <c r="F19" s="48">
        <v>42369</v>
      </c>
      <c r="G19" s="231" t="s">
        <v>295</v>
      </c>
      <c r="H19" s="242" t="s">
        <v>305</v>
      </c>
    </row>
    <row r="20" spans="1:8" x14ac:dyDescent="0.2">
      <c r="A20" s="233" t="s">
        <v>321</v>
      </c>
      <c r="B20" s="240" t="s">
        <v>322</v>
      </c>
      <c r="C20" s="241" t="s">
        <v>276</v>
      </c>
      <c r="D20" s="236">
        <v>440000</v>
      </c>
      <c r="E20" s="236">
        <v>440000</v>
      </c>
      <c r="F20" s="48">
        <v>41256</v>
      </c>
      <c r="G20" s="231" t="s">
        <v>295</v>
      </c>
      <c r="H20" s="242" t="s">
        <v>316</v>
      </c>
    </row>
    <row r="21" spans="1:8" ht="56.25" x14ac:dyDescent="0.2">
      <c r="A21" s="233" t="s">
        <v>323</v>
      </c>
      <c r="B21" s="240" t="s">
        <v>324</v>
      </c>
      <c r="C21" s="241" t="s">
        <v>276</v>
      </c>
      <c r="D21" s="236">
        <v>200000</v>
      </c>
      <c r="E21" s="236">
        <v>200000</v>
      </c>
      <c r="F21" s="48">
        <v>41253</v>
      </c>
      <c r="G21" s="231" t="s">
        <v>295</v>
      </c>
      <c r="H21" s="242" t="s">
        <v>325</v>
      </c>
    </row>
    <row r="22" spans="1:8" x14ac:dyDescent="0.2">
      <c r="A22" s="233" t="s">
        <v>326</v>
      </c>
      <c r="B22" s="240" t="s">
        <v>300</v>
      </c>
      <c r="C22" s="241" t="s">
        <v>276</v>
      </c>
      <c r="D22" s="236">
        <v>128275</v>
      </c>
      <c r="E22" s="236">
        <v>128275</v>
      </c>
      <c r="F22" s="48">
        <v>40970</v>
      </c>
      <c r="G22" s="231" t="s">
        <v>295</v>
      </c>
      <c r="H22" s="242" t="s">
        <v>327</v>
      </c>
    </row>
    <row r="23" spans="1:8" ht="33.75" x14ac:dyDescent="0.2">
      <c r="A23" s="233" t="s">
        <v>328</v>
      </c>
      <c r="B23" s="240" t="s">
        <v>300</v>
      </c>
      <c r="C23" s="241" t="s">
        <v>276</v>
      </c>
      <c r="D23" s="236">
        <v>205000</v>
      </c>
      <c r="E23" s="236">
        <v>205000</v>
      </c>
      <c r="F23" s="48">
        <v>40977</v>
      </c>
      <c r="G23" s="231" t="s">
        <v>295</v>
      </c>
      <c r="H23" s="242" t="s">
        <v>329</v>
      </c>
    </row>
    <row r="24" spans="1:8" ht="22.5" x14ac:dyDescent="0.2">
      <c r="A24" s="233" t="s">
        <v>330</v>
      </c>
      <c r="B24" s="240" t="s">
        <v>331</v>
      </c>
      <c r="C24" s="241" t="s">
        <v>276</v>
      </c>
      <c r="D24" s="236">
        <v>108109.87</v>
      </c>
      <c r="E24" s="236">
        <v>108109.87</v>
      </c>
      <c r="F24" s="48"/>
      <c r="G24" s="231" t="s">
        <v>295</v>
      </c>
      <c r="H24" s="242"/>
    </row>
    <row r="25" spans="1:8" ht="33.75" x14ac:dyDescent="0.2">
      <c r="A25" s="233" t="s">
        <v>332</v>
      </c>
      <c r="B25" s="240" t="s">
        <v>333</v>
      </c>
      <c r="C25" s="241" t="s">
        <v>276</v>
      </c>
      <c r="D25" s="236">
        <v>72000</v>
      </c>
      <c r="E25" s="236">
        <v>72000</v>
      </c>
      <c r="F25" s="48"/>
      <c r="G25" s="231" t="s">
        <v>295</v>
      </c>
      <c r="H25" s="242" t="s">
        <v>334</v>
      </c>
    </row>
    <row r="26" spans="1:8" ht="45" x14ac:dyDescent="0.2">
      <c r="A26" s="233" t="s">
        <v>335</v>
      </c>
      <c r="B26" s="240" t="s">
        <v>336</v>
      </c>
      <c r="C26" s="241" t="s">
        <v>276</v>
      </c>
      <c r="D26" s="236">
        <v>30000</v>
      </c>
      <c r="E26" s="236">
        <v>30000</v>
      </c>
      <c r="F26" s="48"/>
      <c r="G26" s="231" t="s">
        <v>295</v>
      </c>
      <c r="H26" s="242" t="s">
        <v>337</v>
      </c>
    </row>
    <row r="27" spans="1:8" x14ac:dyDescent="0.2">
      <c r="A27" s="233" t="s">
        <v>338</v>
      </c>
      <c r="B27" s="240" t="s">
        <v>339</v>
      </c>
      <c r="C27" s="241" t="s">
        <v>276</v>
      </c>
      <c r="D27" s="236">
        <v>250000</v>
      </c>
      <c r="E27" s="236">
        <v>250000</v>
      </c>
      <c r="F27" s="48"/>
      <c r="G27" s="231" t="s">
        <v>295</v>
      </c>
      <c r="H27" s="242"/>
    </row>
    <row r="28" spans="1:8" ht="33.75" x14ac:dyDescent="0.2">
      <c r="A28" s="233" t="s">
        <v>340</v>
      </c>
      <c r="B28" s="240" t="s">
        <v>341</v>
      </c>
      <c r="C28" s="241" t="s">
        <v>276</v>
      </c>
      <c r="D28" s="236">
        <v>146150</v>
      </c>
      <c r="E28" s="236">
        <v>146150</v>
      </c>
      <c r="F28" s="48"/>
      <c r="G28" s="231" t="s">
        <v>295</v>
      </c>
      <c r="H28" s="242" t="s">
        <v>342</v>
      </c>
    </row>
    <row r="29" spans="1:8" ht="33.75" x14ac:dyDescent="0.2">
      <c r="A29" s="233" t="s">
        <v>343</v>
      </c>
      <c r="B29" s="240" t="s">
        <v>344</v>
      </c>
      <c r="C29" s="241" t="s">
        <v>276</v>
      </c>
      <c r="D29" s="236">
        <v>12000</v>
      </c>
      <c r="E29" s="236">
        <v>12000</v>
      </c>
      <c r="F29" s="48"/>
      <c r="G29" s="231" t="s">
        <v>295</v>
      </c>
      <c r="H29" s="242" t="s">
        <v>345</v>
      </c>
    </row>
    <row r="30" spans="1:8" ht="22.5" x14ac:dyDescent="0.2">
      <c r="A30" s="233" t="s">
        <v>346</v>
      </c>
      <c r="B30" s="240" t="s">
        <v>347</v>
      </c>
      <c r="C30" s="241" t="s">
        <v>276</v>
      </c>
      <c r="D30" s="236">
        <v>30000</v>
      </c>
      <c r="E30" s="236">
        <v>30000</v>
      </c>
      <c r="F30" s="48"/>
      <c r="G30" s="231" t="s">
        <v>295</v>
      </c>
      <c r="H30" s="242" t="s">
        <v>348</v>
      </c>
    </row>
    <row r="31" spans="1:8" ht="33.75" x14ac:dyDescent="0.2">
      <c r="A31" s="233" t="s">
        <v>349</v>
      </c>
      <c r="B31" s="240" t="s">
        <v>350</v>
      </c>
      <c r="C31" s="241" t="s">
        <v>276</v>
      </c>
      <c r="D31" s="236">
        <v>10000</v>
      </c>
      <c r="E31" s="236">
        <v>10000</v>
      </c>
      <c r="F31" s="48"/>
      <c r="G31" s="231" t="s">
        <v>295</v>
      </c>
      <c r="H31" s="242" t="s">
        <v>351</v>
      </c>
    </row>
    <row r="32" spans="1:8" ht="33.75" x14ac:dyDescent="0.2">
      <c r="A32" s="233" t="s">
        <v>352</v>
      </c>
      <c r="B32" s="240" t="s">
        <v>353</v>
      </c>
      <c r="C32" s="241" t="s">
        <v>276</v>
      </c>
      <c r="D32" s="236">
        <v>1300.27</v>
      </c>
      <c r="E32" s="236">
        <v>1300.27</v>
      </c>
      <c r="F32" s="48"/>
      <c r="G32" s="231" t="s">
        <v>295</v>
      </c>
      <c r="H32" s="242" t="s">
        <v>351</v>
      </c>
    </row>
    <row r="33" spans="1:8" ht="22.5" x14ac:dyDescent="0.2">
      <c r="A33" s="233" t="s">
        <v>354</v>
      </c>
      <c r="B33" s="240" t="s">
        <v>355</v>
      </c>
      <c r="C33" s="241" t="s">
        <v>276</v>
      </c>
      <c r="D33" s="236">
        <v>200000</v>
      </c>
      <c r="E33" s="236">
        <v>200000</v>
      </c>
      <c r="F33" s="48"/>
      <c r="G33" s="231" t="s">
        <v>295</v>
      </c>
      <c r="H33" s="242" t="s">
        <v>356</v>
      </c>
    </row>
    <row r="34" spans="1:8" x14ac:dyDescent="0.2">
      <c r="A34" s="233" t="s">
        <v>357</v>
      </c>
      <c r="B34" s="240" t="s">
        <v>358</v>
      </c>
      <c r="C34" s="241" t="s">
        <v>276</v>
      </c>
      <c r="D34" s="236">
        <v>100000</v>
      </c>
      <c r="E34" s="236">
        <v>100000</v>
      </c>
      <c r="F34" s="48"/>
      <c r="G34" s="231" t="s">
        <v>295</v>
      </c>
      <c r="H34" s="242"/>
    </row>
    <row r="35" spans="1:8" ht="45" x14ac:dyDescent="0.2">
      <c r="A35" s="233" t="s">
        <v>359</v>
      </c>
      <c r="B35" s="240" t="s">
        <v>341</v>
      </c>
      <c r="C35" s="241" t="s">
        <v>276</v>
      </c>
      <c r="D35" s="236">
        <v>141100</v>
      </c>
      <c r="E35" s="236">
        <v>141100</v>
      </c>
      <c r="F35" s="48"/>
      <c r="G35" s="231" t="s">
        <v>295</v>
      </c>
      <c r="H35" s="242" t="s">
        <v>360</v>
      </c>
    </row>
    <row r="36" spans="1:8" ht="22.5" x14ac:dyDescent="0.2">
      <c r="A36" s="233" t="s">
        <v>361</v>
      </c>
      <c r="B36" s="240" t="s">
        <v>362</v>
      </c>
      <c r="C36" s="241" t="s">
        <v>276</v>
      </c>
      <c r="D36" s="236">
        <v>20000</v>
      </c>
      <c r="E36" s="236">
        <v>20000</v>
      </c>
      <c r="F36" s="48"/>
      <c r="G36" s="231" t="s">
        <v>295</v>
      </c>
      <c r="H36" s="242" t="s">
        <v>363</v>
      </c>
    </row>
    <row r="37" spans="1:8" x14ac:dyDescent="0.2">
      <c r="A37" s="233" t="s">
        <v>364</v>
      </c>
      <c r="B37" s="240" t="s">
        <v>365</v>
      </c>
      <c r="C37" s="241" t="s">
        <v>276</v>
      </c>
      <c r="D37" s="236">
        <v>200000</v>
      </c>
      <c r="E37" s="236">
        <v>200000</v>
      </c>
      <c r="F37" s="48"/>
      <c r="G37" s="231" t="s">
        <v>295</v>
      </c>
      <c r="H37" s="242" t="s">
        <v>316</v>
      </c>
    </row>
    <row r="38" spans="1:8" ht="22.5" x14ac:dyDescent="0.2">
      <c r="A38" s="233" t="s">
        <v>366</v>
      </c>
      <c r="B38" s="240" t="s">
        <v>367</v>
      </c>
      <c r="C38" s="241" t="s">
        <v>276</v>
      </c>
      <c r="D38" s="236">
        <v>40000</v>
      </c>
      <c r="E38" s="236">
        <v>40000</v>
      </c>
      <c r="F38" s="48"/>
      <c r="G38" s="231" t="s">
        <v>295</v>
      </c>
      <c r="H38" s="242" t="s">
        <v>368</v>
      </c>
    </row>
    <row r="39" spans="1:8" x14ac:dyDescent="0.2">
      <c r="A39" s="233" t="s">
        <v>369</v>
      </c>
      <c r="B39" s="240" t="s">
        <v>304</v>
      </c>
      <c r="C39" s="241" t="s">
        <v>276</v>
      </c>
      <c r="D39" s="236">
        <v>464</v>
      </c>
      <c r="E39" s="236">
        <v>464</v>
      </c>
      <c r="F39" s="48"/>
      <c r="G39" s="231" t="s">
        <v>295</v>
      </c>
      <c r="H39" s="242" t="s">
        <v>305</v>
      </c>
    </row>
    <row r="40" spans="1:8" x14ac:dyDescent="0.2">
      <c r="A40" s="233" t="s">
        <v>370</v>
      </c>
      <c r="B40" s="240" t="s">
        <v>300</v>
      </c>
      <c r="C40" s="241" t="s">
        <v>371</v>
      </c>
      <c r="D40" s="236">
        <v>432590.45</v>
      </c>
      <c r="E40" s="236">
        <v>432590.45</v>
      </c>
      <c r="F40" s="48">
        <v>41274</v>
      </c>
      <c r="G40" s="231" t="s">
        <v>295</v>
      </c>
      <c r="H40" s="242" t="s">
        <v>296</v>
      </c>
    </row>
    <row r="41" spans="1:8" x14ac:dyDescent="0.2">
      <c r="A41" s="233" t="s">
        <v>372</v>
      </c>
      <c r="B41" s="240" t="s">
        <v>373</v>
      </c>
      <c r="C41" s="241" t="s">
        <v>371</v>
      </c>
      <c r="D41" s="236">
        <v>50000</v>
      </c>
      <c r="E41" s="236">
        <v>50000</v>
      </c>
      <c r="F41" s="48">
        <v>41197</v>
      </c>
      <c r="G41" s="231" t="s">
        <v>295</v>
      </c>
      <c r="H41" s="242" t="s">
        <v>374</v>
      </c>
    </row>
    <row r="42" spans="1:8" ht="22.5" x14ac:dyDescent="0.2">
      <c r="A42" s="233" t="s">
        <v>375</v>
      </c>
      <c r="B42" s="240" t="s">
        <v>376</v>
      </c>
      <c r="C42" s="241" t="s">
        <v>371</v>
      </c>
      <c r="D42" s="236">
        <v>38297.18</v>
      </c>
      <c r="E42" s="236">
        <v>38297.18</v>
      </c>
      <c r="F42" s="48">
        <v>41243</v>
      </c>
      <c r="G42" s="231" t="s">
        <v>295</v>
      </c>
      <c r="H42" s="242" t="s">
        <v>377</v>
      </c>
    </row>
    <row r="43" spans="1:8" x14ac:dyDescent="0.2">
      <c r="A43" s="233" t="s">
        <v>378</v>
      </c>
      <c r="B43" s="240" t="s">
        <v>379</v>
      </c>
      <c r="C43" s="241" t="s">
        <v>371</v>
      </c>
      <c r="D43" s="236">
        <v>99752</v>
      </c>
      <c r="E43" s="236">
        <v>99752</v>
      </c>
      <c r="F43" s="48">
        <v>41639</v>
      </c>
      <c r="G43" s="231" t="s">
        <v>295</v>
      </c>
      <c r="H43" s="242" t="s">
        <v>316</v>
      </c>
    </row>
    <row r="44" spans="1:8" x14ac:dyDescent="0.2">
      <c r="A44" s="233" t="s">
        <v>380</v>
      </c>
      <c r="B44" s="240" t="s">
        <v>381</v>
      </c>
      <c r="C44" s="241" t="s">
        <v>371</v>
      </c>
      <c r="D44" s="236">
        <v>266.22000000000003</v>
      </c>
      <c r="E44" s="236">
        <v>266.22000000000003</v>
      </c>
      <c r="F44" s="48">
        <v>42004</v>
      </c>
      <c r="G44" s="231" t="s">
        <v>295</v>
      </c>
      <c r="H44" s="242" t="s">
        <v>305</v>
      </c>
    </row>
    <row r="45" spans="1:8" x14ac:dyDescent="0.2">
      <c r="A45" s="233" t="s">
        <v>382</v>
      </c>
      <c r="B45" s="240" t="s">
        <v>383</v>
      </c>
      <c r="C45" s="241" t="s">
        <v>371</v>
      </c>
      <c r="D45" s="236">
        <v>702.9</v>
      </c>
      <c r="E45" s="236">
        <v>702.9</v>
      </c>
      <c r="F45" s="48">
        <v>42369</v>
      </c>
      <c r="G45" s="231" t="s">
        <v>295</v>
      </c>
      <c r="H45" s="242" t="s">
        <v>305</v>
      </c>
    </row>
    <row r="46" spans="1:8" ht="22.5" x14ac:dyDescent="0.2">
      <c r="A46" s="233" t="s">
        <v>384</v>
      </c>
      <c r="B46" s="240" t="s">
        <v>385</v>
      </c>
      <c r="C46" s="241" t="s">
        <v>371</v>
      </c>
      <c r="D46" s="236">
        <v>256.76</v>
      </c>
      <c r="E46" s="236">
        <v>256.76</v>
      </c>
      <c r="F46" s="48">
        <v>42369</v>
      </c>
      <c r="G46" s="231" t="s">
        <v>295</v>
      </c>
      <c r="H46" s="242" t="s">
        <v>305</v>
      </c>
    </row>
    <row r="47" spans="1:8" x14ac:dyDescent="0.2">
      <c r="A47" s="233" t="s">
        <v>386</v>
      </c>
      <c r="B47" s="240" t="s">
        <v>387</v>
      </c>
      <c r="C47" s="241" t="s">
        <v>277</v>
      </c>
      <c r="D47" s="236">
        <v>27660</v>
      </c>
      <c r="E47" s="236">
        <v>27660</v>
      </c>
      <c r="F47" s="48">
        <v>41228</v>
      </c>
      <c r="G47" s="231" t="s">
        <v>295</v>
      </c>
      <c r="H47" s="242" t="s">
        <v>374</v>
      </c>
    </row>
    <row r="48" spans="1:8" x14ac:dyDescent="0.2">
      <c r="A48" s="233" t="s">
        <v>388</v>
      </c>
      <c r="B48" s="240" t="s">
        <v>389</v>
      </c>
      <c r="C48" s="241" t="s">
        <v>277</v>
      </c>
      <c r="D48" s="236">
        <v>50000</v>
      </c>
      <c r="E48" s="236">
        <v>50000</v>
      </c>
      <c r="F48" s="48">
        <v>41228</v>
      </c>
      <c r="G48" s="231" t="s">
        <v>295</v>
      </c>
      <c r="H48" s="242" t="s">
        <v>374</v>
      </c>
    </row>
    <row r="49" spans="1:8" x14ac:dyDescent="0.2">
      <c r="A49" s="233" t="s">
        <v>390</v>
      </c>
      <c r="B49" s="240" t="s">
        <v>300</v>
      </c>
      <c r="C49" s="241" t="s">
        <v>277</v>
      </c>
      <c r="D49" s="236">
        <v>150447</v>
      </c>
      <c r="E49" s="236">
        <v>150447</v>
      </c>
      <c r="F49" s="48">
        <v>41228</v>
      </c>
      <c r="G49" s="231" t="s">
        <v>295</v>
      </c>
      <c r="H49" s="242" t="s">
        <v>296</v>
      </c>
    </row>
    <row r="50" spans="1:8" x14ac:dyDescent="0.2">
      <c r="A50" s="233" t="s">
        <v>391</v>
      </c>
      <c r="B50" s="240" t="s">
        <v>392</v>
      </c>
      <c r="C50" s="241" t="s">
        <v>277</v>
      </c>
      <c r="D50" s="236">
        <v>15000</v>
      </c>
      <c r="E50" s="236">
        <v>15000</v>
      </c>
      <c r="F50" s="48">
        <v>41958</v>
      </c>
      <c r="G50" s="231" t="s">
        <v>295</v>
      </c>
      <c r="H50" s="242" t="s">
        <v>316</v>
      </c>
    </row>
    <row r="51" spans="1:8" x14ac:dyDescent="0.2">
      <c r="A51" s="233" t="s">
        <v>393</v>
      </c>
      <c r="B51" s="240" t="s">
        <v>300</v>
      </c>
      <c r="C51" s="241" t="s">
        <v>394</v>
      </c>
      <c r="D51" s="236">
        <v>505000</v>
      </c>
      <c r="E51" s="236">
        <v>505000</v>
      </c>
      <c r="F51" s="48">
        <v>42004</v>
      </c>
      <c r="G51" s="231" t="s">
        <v>295</v>
      </c>
      <c r="H51" s="242" t="s">
        <v>296</v>
      </c>
    </row>
    <row r="52" spans="1:8" x14ac:dyDescent="0.2">
      <c r="A52" s="233" t="s">
        <v>395</v>
      </c>
      <c r="B52" s="240" t="s">
        <v>396</v>
      </c>
      <c r="C52" s="241" t="s">
        <v>394</v>
      </c>
      <c r="D52" s="236">
        <v>200000</v>
      </c>
      <c r="E52" s="236">
        <v>200000</v>
      </c>
      <c r="F52" s="48">
        <v>41882</v>
      </c>
      <c r="G52" s="231" t="s">
        <v>295</v>
      </c>
      <c r="H52" s="242" t="s">
        <v>296</v>
      </c>
    </row>
    <row r="53" spans="1:8" x14ac:dyDescent="0.2">
      <c r="A53" s="233" t="s">
        <v>397</v>
      </c>
      <c r="B53" s="240" t="s">
        <v>398</v>
      </c>
      <c r="C53" s="241" t="s">
        <v>394</v>
      </c>
      <c r="D53" s="236">
        <v>15000</v>
      </c>
      <c r="E53" s="236">
        <v>15000</v>
      </c>
      <c r="F53" s="48">
        <v>42004</v>
      </c>
      <c r="G53" s="231" t="s">
        <v>295</v>
      </c>
      <c r="H53" s="242" t="s">
        <v>316</v>
      </c>
    </row>
    <row r="54" spans="1:8" x14ac:dyDescent="0.2">
      <c r="A54" s="233" t="s">
        <v>399</v>
      </c>
      <c r="B54" s="240" t="s">
        <v>400</v>
      </c>
      <c r="C54" s="241" t="s">
        <v>401</v>
      </c>
      <c r="D54" s="236">
        <v>100000</v>
      </c>
      <c r="E54" s="236">
        <v>100000</v>
      </c>
      <c r="F54" s="48">
        <v>42369</v>
      </c>
      <c r="G54" s="231" t="s">
        <v>295</v>
      </c>
      <c r="H54" s="242" t="s">
        <v>316</v>
      </c>
    </row>
    <row r="55" spans="1:8" x14ac:dyDescent="0.2">
      <c r="A55" s="233" t="s">
        <v>402</v>
      </c>
      <c r="B55" s="240" t="s">
        <v>376</v>
      </c>
      <c r="C55" s="241" t="s">
        <v>401</v>
      </c>
      <c r="D55" s="236">
        <v>298247.15000000002</v>
      </c>
      <c r="E55" s="236">
        <v>298247.15000000002</v>
      </c>
      <c r="F55" s="48">
        <v>42369</v>
      </c>
      <c r="G55" s="231" t="s">
        <v>295</v>
      </c>
      <c r="H55" s="242" t="s">
        <v>316</v>
      </c>
    </row>
    <row r="56" spans="1:8" x14ac:dyDescent="0.2">
      <c r="A56" s="233" t="s">
        <v>403</v>
      </c>
      <c r="B56" s="240" t="s">
        <v>300</v>
      </c>
      <c r="C56" s="241" t="s">
        <v>401</v>
      </c>
      <c r="D56" s="236">
        <v>65000</v>
      </c>
      <c r="E56" s="236">
        <v>65000</v>
      </c>
      <c r="F56" s="48">
        <v>42369</v>
      </c>
      <c r="G56" s="231" t="s">
        <v>295</v>
      </c>
      <c r="H56" s="242" t="s">
        <v>296</v>
      </c>
    </row>
    <row r="57" spans="1:8" x14ac:dyDescent="0.2">
      <c r="A57" s="233" t="s">
        <v>404</v>
      </c>
      <c r="B57" s="240" t="s">
        <v>405</v>
      </c>
      <c r="C57" s="241" t="s">
        <v>401</v>
      </c>
      <c r="D57" s="236">
        <v>93239.83</v>
      </c>
      <c r="E57" s="236">
        <v>93239.83</v>
      </c>
      <c r="F57" s="48">
        <v>42369</v>
      </c>
      <c r="G57" s="231" t="s">
        <v>295</v>
      </c>
      <c r="H57" s="242" t="s">
        <v>316</v>
      </c>
    </row>
    <row r="58" spans="1:8" x14ac:dyDescent="0.2">
      <c r="A58" s="233" t="s">
        <v>406</v>
      </c>
      <c r="B58" s="240" t="s">
        <v>407</v>
      </c>
      <c r="C58" s="241" t="s">
        <v>401</v>
      </c>
      <c r="D58" s="236">
        <v>15720.74</v>
      </c>
      <c r="E58" s="236">
        <v>15720.74</v>
      </c>
      <c r="F58" s="48">
        <v>42369</v>
      </c>
      <c r="G58" s="231" t="s">
        <v>295</v>
      </c>
      <c r="H58" s="242" t="s">
        <v>316</v>
      </c>
    </row>
    <row r="59" spans="1:8" x14ac:dyDescent="0.2">
      <c r="A59" s="233" t="s">
        <v>408</v>
      </c>
      <c r="B59" s="240" t="s">
        <v>409</v>
      </c>
      <c r="C59" s="241" t="s">
        <v>401</v>
      </c>
      <c r="D59" s="236">
        <v>1000000</v>
      </c>
      <c r="E59" s="236">
        <v>1000000</v>
      </c>
      <c r="F59" s="48">
        <v>42369</v>
      </c>
      <c r="G59" s="231" t="s">
        <v>295</v>
      </c>
      <c r="H59" s="242" t="s">
        <v>316</v>
      </c>
    </row>
    <row r="60" spans="1:8" x14ac:dyDescent="0.2">
      <c r="A60" s="233" t="s">
        <v>410</v>
      </c>
      <c r="B60" s="240" t="s">
        <v>411</v>
      </c>
      <c r="C60" s="241" t="s">
        <v>401</v>
      </c>
      <c r="D60" s="236">
        <v>300000</v>
      </c>
      <c r="E60" s="236">
        <v>300000</v>
      </c>
      <c r="F60" s="48">
        <v>42369</v>
      </c>
      <c r="G60" s="231" t="s">
        <v>295</v>
      </c>
      <c r="H60" s="242" t="s">
        <v>316</v>
      </c>
    </row>
    <row r="61" spans="1:8" x14ac:dyDescent="0.2">
      <c r="A61" s="233" t="s">
        <v>412</v>
      </c>
      <c r="B61" s="240" t="s">
        <v>413</v>
      </c>
      <c r="C61" s="241" t="s">
        <v>401</v>
      </c>
      <c r="D61" s="236">
        <v>162000</v>
      </c>
      <c r="E61" s="236">
        <v>162000</v>
      </c>
      <c r="F61" s="48">
        <v>42369</v>
      </c>
      <c r="G61" s="231" t="s">
        <v>295</v>
      </c>
      <c r="H61" s="242" t="s">
        <v>316</v>
      </c>
    </row>
    <row r="62" spans="1:8" x14ac:dyDescent="0.2">
      <c r="A62" s="233" t="s">
        <v>414</v>
      </c>
      <c r="B62" s="240" t="s">
        <v>300</v>
      </c>
      <c r="C62" s="241" t="s">
        <v>301</v>
      </c>
      <c r="D62" s="236">
        <v>572654.68000000005</v>
      </c>
      <c r="E62" s="236">
        <v>572654.68000000005</v>
      </c>
      <c r="F62" s="48">
        <v>41639</v>
      </c>
      <c r="G62" s="231" t="s">
        <v>295</v>
      </c>
      <c r="H62" s="242" t="s">
        <v>296</v>
      </c>
    </row>
    <row r="63" spans="1:8" x14ac:dyDescent="0.2">
      <c r="A63" s="233" t="s">
        <v>415</v>
      </c>
      <c r="B63" s="240" t="s">
        <v>416</v>
      </c>
      <c r="C63" s="241" t="s">
        <v>301</v>
      </c>
      <c r="D63" s="236">
        <v>343615.68</v>
      </c>
      <c r="E63" s="236">
        <v>343615.68</v>
      </c>
      <c r="F63" s="48">
        <v>41639</v>
      </c>
      <c r="G63" s="231" t="s">
        <v>295</v>
      </c>
      <c r="H63" s="242" t="s">
        <v>417</v>
      </c>
    </row>
    <row r="64" spans="1:8" x14ac:dyDescent="0.2">
      <c r="A64" s="233" t="s">
        <v>418</v>
      </c>
      <c r="B64" s="240" t="s">
        <v>300</v>
      </c>
      <c r="C64" s="241" t="s">
        <v>294</v>
      </c>
      <c r="D64" s="236">
        <v>544015.28</v>
      </c>
      <c r="E64" s="236">
        <v>544015.28</v>
      </c>
      <c r="F64" s="48">
        <v>41253</v>
      </c>
      <c r="G64" s="231" t="s">
        <v>295</v>
      </c>
      <c r="H64" s="242" t="s">
        <v>296</v>
      </c>
    </row>
    <row r="65" spans="1:8" x14ac:dyDescent="0.2">
      <c r="A65" s="233" t="s">
        <v>419</v>
      </c>
      <c r="B65" s="240" t="s">
        <v>420</v>
      </c>
      <c r="C65" s="241" t="s">
        <v>294</v>
      </c>
      <c r="D65" s="236">
        <v>826553.46</v>
      </c>
      <c r="E65" s="236">
        <v>826553.46</v>
      </c>
      <c r="F65" s="48">
        <v>41272</v>
      </c>
      <c r="G65" s="231" t="s">
        <v>295</v>
      </c>
      <c r="H65" s="242" t="s">
        <v>316</v>
      </c>
    </row>
    <row r="66" spans="1:8" x14ac:dyDescent="0.2">
      <c r="A66" s="233" t="s">
        <v>421</v>
      </c>
      <c r="B66" s="240" t="s">
        <v>392</v>
      </c>
      <c r="C66" s="241" t="s">
        <v>294</v>
      </c>
      <c r="D66" s="236">
        <v>369578.87</v>
      </c>
      <c r="E66" s="236">
        <v>369578.87</v>
      </c>
      <c r="F66" s="48">
        <v>41639</v>
      </c>
      <c r="G66" s="231" t="s">
        <v>295</v>
      </c>
      <c r="H66" s="242" t="s">
        <v>316</v>
      </c>
    </row>
    <row r="67" spans="1:8" ht="22.5" x14ac:dyDescent="0.2">
      <c r="A67" s="233" t="s">
        <v>422</v>
      </c>
      <c r="B67" s="240" t="s">
        <v>387</v>
      </c>
      <c r="C67" s="241" t="s">
        <v>294</v>
      </c>
      <c r="D67" s="236">
        <v>200000</v>
      </c>
      <c r="E67" s="236">
        <v>200000</v>
      </c>
      <c r="F67" s="48">
        <v>41628</v>
      </c>
      <c r="G67" s="231" t="s">
        <v>295</v>
      </c>
      <c r="H67" s="242" t="s">
        <v>363</v>
      </c>
    </row>
    <row r="68" spans="1:8" x14ac:dyDescent="0.2">
      <c r="A68" s="243" t="s">
        <v>423</v>
      </c>
      <c r="B68" s="234" t="s">
        <v>424</v>
      </c>
      <c r="C68" s="235" t="s">
        <v>294</v>
      </c>
      <c r="D68" s="236">
        <v>1219.74</v>
      </c>
      <c r="E68" s="236">
        <v>1219.74</v>
      </c>
      <c r="F68" s="237">
        <v>42369</v>
      </c>
      <c r="G68" s="238" t="s">
        <v>295</v>
      </c>
      <c r="H68" s="239" t="s">
        <v>305</v>
      </c>
    </row>
    <row r="69" spans="1:8" x14ac:dyDescent="0.2">
      <c r="A69" s="243" t="s">
        <v>425</v>
      </c>
      <c r="B69" s="234" t="s">
        <v>426</v>
      </c>
      <c r="C69" s="235" t="s">
        <v>294</v>
      </c>
      <c r="D69" s="236">
        <v>1500</v>
      </c>
      <c r="E69" s="236">
        <v>1500</v>
      </c>
      <c r="F69" s="237">
        <v>41775</v>
      </c>
      <c r="G69" s="238" t="s">
        <v>295</v>
      </c>
      <c r="H69" s="239" t="s">
        <v>316</v>
      </c>
    </row>
    <row r="70" spans="1:8" x14ac:dyDescent="0.2">
      <c r="A70" s="243" t="s">
        <v>427</v>
      </c>
      <c r="B70" s="234" t="s">
        <v>291</v>
      </c>
      <c r="C70" s="235" t="s">
        <v>294</v>
      </c>
      <c r="D70" s="236">
        <v>10000</v>
      </c>
      <c r="E70" s="236">
        <v>10000</v>
      </c>
      <c r="F70" s="237">
        <v>41808</v>
      </c>
      <c r="G70" s="238" t="s">
        <v>295</v>
      </c>
      <c r="H70" s="239" t="s">
        <v>428</v>
      </c>
    </row>
    <row r="71" spans="1:8" x14ac:dyDescent="0.2">
      <c r="A71" s="243" t="s">
        <v>429</v>
      </c>
      <c r="B71" s="234" t="s">
        <v>383</v>
      </c>
      <c r="C71" s="235" t="s">
        <v>294</v>
      </c>
      <c r="D71" s="236">
        <v>987.74</v>
      </c>
      <c r="E71" s="236">
        <v>987.74</v>
      </c>
      <c r="F71" s="237">
        <v>42369</v>
      </c>
      <c r="G71" s="238" t="s">
        <v>295</v>
      </c>
      <c r="H71" s="239" t="s">
        <v>305</v>
      </c>
    </row>
    <row r="72" spans="1:8" ht="22.5" x14ac:dyDescent="0.2">
      <c r="A72" s="233" t="s">
        <v>430</v>
      </c>
      <c r="B72" s="240" t="s">
        <v>431</v>
      </c>
      <c r="C72" s="241" t="s">
        <v>308</v>
      </c>
      <c r="D72" s="236">
        <v>33767.69</v>
      </c>
      <c r="E72" s="236">
        <v>33767.69</v>
      </c>
      <c r="F72" s="48">
        <v>41639</v>
      </c>
      <c r="G72" s="231" t="s">
        <v>295</v>
      </c>
      <c r="H72" s="242" t="s">
        <v>432</v>
      </c>
    </row>
    <row r="73" spans="1:8" ht="22.5" x14ac:dyDescent="0.2">
      <c r="A73" s="233" t="s">
        <v>433</v>
      </c>
      <c r="B73" s="240" t="s">
        <v>434</v>
      </c>
      <c r="C73" s="241" t="s">
        <v>308</v>
      </c>
      <c r="D73" s="236">
        <v>30000</v>
      </c>
      <c r="E73" s="236">
        <v>30000</v>
      </c>
      <c r="F73" s="244">
        <v>41387</v>
      </c>
      <c r="G73" s="231" t="s">
        <v>295</v>
      </c>
      <c r="H73" s="242" t="s">
        <v>435</v>
      </c>
    </row>
    <row r="74" spans="1:8" ht="22.5" x14ac:dyDescent="0.2">
      <c r="A74" s="233" t="s">
        <v>436</v>
      </c>
      <c r="B74" s="240" t="s">
        <v>437</v>
      </c>
      <c r="C74" s="241" t="s">
        <v>308</v>
      </c>
      <c r="D74" s="236">
        <v>15000</v>
      </c>
      <c r="E74" s="236">
        <v>15000</v>
      </c>
      <c r="F74" s="244">
        <v>41471</v>
      </c>
      <c r="G74" s="231" t="s">
        <v>295</v>
      </c>
      <c r="H74" s="242" t="s">
        <v>438</v>
      </c>
    </row>
    <row r="75" spans="1:8" x14ac:dyDescent="0.2">
      <c r="A75" s="233" t="s">
        <v>439</v>
      </c>
      <c r="B75" s="240" t="s">
        <v>440</v>
      </c>
      <c r="C75" s="241" t="s">
        <v>308</v>
      </c>
      <c r="D75" s="236">
        <v>2334.3200000000002</v>
      </c>
      <c r="E75" s="236">
        <v>2334.3200000000002</v>
      </c>
      <c r="F75" s="244">
        <v>41621</v>
      </c>
      <c r="G75" s="231" t="s">
        <v>295</v>
      </c>
      <c r="H75" s="242" t="s">
        <v>296</v>
      </c>
    </row>
    <row r="76" spans="1:8" ht="22.5" x14ac:dyDescent="0.2">
      <c r="A76" s="233" t="s">
        <v>441</v>
      </c>
      <c r="B76" s="240" t="s">
        <v>376</v>
      </c>
      <c r="C76" s="241" t="s">
        <v>308</v>
      </c>
      <c r="D76" s="236">
        <v>297296.40000000002</v>
      </c>
      <c r="E76" s="236">
        <v>297296.40000000002</v>
      </c>
      <c r="F76" s="244">
        <v>41639</v>
      </c>
      <c r="G76" s="231" t="s">
        <v>295</v>
      </c>
      <c r="H76" s="242" t="s">
        <v>442</v>
      </c>
    </row>
    <row r="77" spans="1:8" ht="33.75" x14ac:dyDescent="0.2">
      <c r="A77" s="233" t="s">
        <v>443</v>
      </c>
      <c r="B77" s="240" t="s">
        <v>444</v>
      </c>
      <c r="C77" s="241" t="s">
        <v>308</v>
      </c>
      <c r="D77" s="236">
        <v>140000</v>
      </c>
      <c r="E77" s="236">
        <v>140000</v>
      </c>
      <c r="F77" s="48">
        <v>41621</v>
      </c>
      <c r="G77" s="231" t="s">
        <v>295</v>
      </c>
      <c r="H77" s="242" t="s">
        <v>445</v>
      </c>
    </row>
    <row r="78" spans="1:8" ht="33.75" x14ac:dyDescent="0.2">
      <c r="A78" s="233" t="s">
        <v>446</v>
      </c>
      <c r="B78" s="240" t="s">
        <v>447</v>
      </c>
      <c r="C78" s="241" t="s">
        <v>308</v>
      </c>
      <c r="D78" s="236">
        <v>29000</v>
      </c>
      <c r="E78" s="236">
        <v>29000</v>
      </c>
      <c r="F78" s="48">
        <v>41621</v>
      </c>
      <c r="G78" s="231" t="s">
        <v>295</v>
      </c>
      <c r="H78" s="242" t="s">
        <v>445</v>
      </c>
    </row>
    <row r="79" spans="1:8" ht="33.75" x14ac:dyDescent="0.2">
      <c r="A79" s="233" t="s">
        <v>448</v>
      </c>
      <c r="B79" s="240" t="s">
        <v>449</v>
      </c>
      <c r="C79" s="241" t="s">
        <v>308</v>
      </c>
      <c r="D79" s="236">
        <v>19000</v>
      </c>
      <c r="E79" s="236">
        <v>19000</v>
      </c>
      <c r="F79" s="48">
        <v>41621</v>
      </c>
      <c r="G79" s="231" t="s">
        <v>295</v>
      </c>
      <c r="H79" s="242" t="s">
        <v>316</v>
      </c>
    </row>
    <row r="80" spans="1:8" ht="22.5" x14ac:dyDescent="0.2">
      <c r="A80" s="233" t="s">
        <v>450</v>
      </c>
      <c r="B80" s="240" t="s">
        <v>451</v>
      </c>
      <c r="C80" s="241" t="s">
        <v>308</v>
      </c>
      <c r="D80" s="236">
        <v>1149.26</v>
      </c>
      <c r="E80" s="236">
        <v>1149.26</v>
      </c>
      <c r="F80" s="48">
        <v>42369</v>
      </c>
      <c r="G80" s="231" t="s">
        <v>295</v>
      </c>
      <c r="H80" s="242" t="s">
        <v>305</v>
      </c>
    </row>
    <row r="81" spans="1:8" x14ac:dyDescent="0.2">
      <c r="A81" s="233" t="s">
        <v>452</v>
      </c>
      <c r="B81" s="240" t="s">
        <v>383</v>
      </c>
      <c r="C81" s="241" t="s">
        <v>308</v>
      </c>
      <c r="D81" s="236">
        <v>685.27</v>
      </c>
      <c r="E81" s="236">
        <v>685.27</v>
      </c>
      <c r="F81" s="48">
        <v>42369</v>
      </c>
      <c r="G81" s="231" t="s">
        <v>295</v>
      </c>
      <c r="H81" s="242" t="s">
        <v>305</v>
      </c>
    </row>
    <row r="82" spans="1:8" x14ac:dyDescent="0.2">
      <c r="A82" s="233" t="s">
        <v>453</v>
      </c>
      <c r="B82" s="240" t="s">
        <v>431</v>
      </c>
      <c r="C82" s="241" t="s">
        <v>276</v>
      </c>
      <c r="D82" s="236">
        <v>470000</v>
      </c>
      <c r="E82" s="236">
        <v>470000</v>
      </c>
      <c r="F82" s="48">
        <v>41306</v>
      </c>
      <c r="G82" s="231" t="s">
        <v>295</v>
      </c>
      <c r="H82" s="242" t="s">
        <v>316</v>
      </c>
    </row>
    <row r="83" spans="1:8" x14ac:dyDescent="0.2">
      <c r="A83" s="233" t="s">
        <v>454</v>
      </c>
      <c r="B83" s="240" t="s">
        <v>455</v>
      </c>
      <c r="C83" s="241" t="s">
        <v>276</v>
      </c>
      <c r="D83" s="236">
        <v>1010000</v>
      </c>
      <c r="E83" s="236">
        <v>1010000</v>
      </c>
      <c r="F83" s="48">
        <v>41334</v>
      </c>
      <c r="G83" s="231" t="s">
        <v>295</v>
      </c>
      <c r="H83" s="242" t="s">
        <v>316</v>
      </c>
    </row>
    <row r="84" spans="1:8" x14ac:dyDescent="0.2">
      <c r="A84" s="233" t="s">
        <v>456</v>
      </c>
      <c r="B84" s="240" t="s">
        <v>322</v>
      </c>
      <c r="C84" s="241" t="s">
        <v>276</v>
      </c>
      <c r="D84" s="236">
        <v>145000</v>
      </c>
      <c r="E84" s="236">
        <v>145000</v>
      </c>
      <c r="F84" s="48">
        <v>41360</v>
      </c>
      <c r="G84" s="231" t="s">
        <v>295</v>
      </c>
      <c r="H84" s="242" t="s">
        <v>316</v>
      </c>
    </row>
    <row r="85" spans="1:8" x14ac:dyDescent="0.2">
      <c r="A85" s="233" t="s">
        <v>457</v>
      </c>
      <c r="B85" s="240" t="s">
        <v>300</v>
      </c>
      <c r="C85" s="241" t="s">
        <v>276</v>
      </c>
      <c r="D85" s="236">
        <v>158926.10999999999</v>
      </c>
      <c r="E85" s="236">
        <v>158926.10999999999</v>
      </c>
      <c r="F85" s="48">
        <v>41372</v>
      </c>
      <c r="G85" s="231" t="s">
        <v>295</v>
      </c>
      <c r="H85" s="242" t="s">
        <v>316</v>
      </c>
    </row>
    <row r="86" spans="1:8" ht="22.5" x14ac:dyDescent="0.2">
      <c r="A86" s="233" t="s">
        <v>458</v>
      </c>
      <c r="B86" s="240" t="s">
        <v>459</v>
      </c>
      <c r="C86" s="241" t="s">
        <v>276</v>
      </c>
      <c r="D86" s="236">
        <v>33845.32</v>
      </c>
      <c r="E86" s="236">
        <v>33845.32</v>
      </c>
      <c r="F86" s="48">
        <v>41376</v>
      </c>
      <c r="G86" s="231" t="s">
        <v>295</v>
      </c>
      <c r="H86" s="242" t="s">
        <v>460</v>
      </c>
    </row>
    <row r="87" spans="1:8" ht="22.5" x14ac:dyDescent="0.2">
      <c r="A87" s="233" t="s">
        <v>458</v>
      </c>
      <c r="B87" s="240" t="s">
        <v>461</v>
      </c>
      <c r="C87" s="241" t="s">
        <v>276</v>
      </c>
      <c r="D87" s="236">
        <v>79576</v>
      </c>
      <c r="E87" s="236">
        <v>79576</v>
      </c>
      <c r="F87" s="48">
        <v>41396</v>
      </c>
      <c r="G87" s="231" t="s">
        <v>295</v>
      </c>
      <c r="H87" s="242" t="s">
        <v>462</v>
      </c>
    </row>
    <row r="88" spans="1:8" ht="22.5" x14ac:dyDescent="0.2">
      <c r="A88" s="233" t="s">
        <v>463</v>
      </c>
      <c r="B88" s="240" t="s">
        <v>464</v>
      </c>
      <c r="C88" s="241" t="s">
        <v>276</v>
      </c>
      <c r="D88" s="236">
        <v>600000</v>
      </c>
      <c r="E88" s="236">
        <v>600000</v>
      </c>
      <c r="F88" s="48">
        <v>41396</v>
      </c>
      <c r="G88" s="231" t="s">
        <v>295</v>
      </c>
      <c r="H88" s="242" t="s">
        <v>465</v>
      </c>
    </row>
    <row r="89" spans="1:8" ht="22.5" x14ac:dyDescent="0.2">
      <c r="A89" s="233" t="s">
        <v>466</v>
      </c>
      <c r="B89" s="240" t="s">
        <v>467</v>
      </c>
      <c r="C89" s="241" t="s">
        <v>276</v>
      </c>
      <c r="D89" s="236">
        <v>144030</v>
      </c>
      <c r="E89" s="236">
        <v>144030</v>
      </c>
      <c r="F89" s="48">
        <v>41404</v>
      </c>
      <c r="G89" s="231" t="s">
        <v>295</v>
      </c>
      <c r="H89" s="242" t="s">
        <v>468</v>
      </c>
    </row>
    <row r="90" spans="1:8" ht="22.5" x14ac:dyDescent="0.2">
      <c r="A90" s="233" t="s">
        <v>469</v>
      </c>
      <c r="B90" s="240" t="s">
        <v>470</v>
      </c>
      <c r="C90" s="241" t="s">
        <v>276</v>
      </c>
      <c r="D90" s="236">
        <v>40596.61</v>
      </c>
      <c r="E90" s="236">
        <v>40596.61</v>
      </c>
      <c r="F90" s="48">
        <v>41411</v>
      </c>
      <c r="G90" s="231" t="s">
        <v>295</v>
      </c>
      <c r="H90" s="242" t="s">
        <v>468</v>
      </c>
    </row>
    <row r="91" spans="1:8" ht="22.5" x14ac:dyDescent="0.2">
      <c r="A91" s="233" t="s">
        <v>471</v>
      </c>
      <c r="B91" s="240" t="s">
        <v>472</v>
      </c>
      <c r="C91" s="241" t="s">
        <v>276</v>
      </c>
      <c r="D91" s="236">
        <v>6400</v>
      </c>
      <c r="E91" s="236">
        <v>6400</v>
      </c>
      <c r="F91" s="48">
        <v>41443</v>
      </c>
      <c r="G91" s="231" t="s">
        <v>295</v>
      </c>
      <c r="H91" s="242" t="s">
        <v>468</v>
      </c>
    </row>
    <row r="92" spans="1:8" ht="22.5" x14ac:dyDescent="0.2">
      <c r="A92" s="233" t="s">
        <v>473</v>
      </c>
      <c r="B92" s="240" t="s">
        <v>474</v>
      </c>
      <c r="C92" s="241" t="s">
        <v>276</v>
      </c>
      <c r="D92" s="236">
        <v>3126</v>
      </c>
      <c r="E92" s="236">
        <v>3126</v>
      </c>
      <c r="F92" s="48">
        <v>41458</v>
      </c>
      <c r="G92" s="231" t="s">
        <v>295</v>
      </c>
      <c r="H92" s="242" t="s">
        <v>468</v>
      </c>
    </row>
    <row r="93" spans="1:8" ht="22.5" x14ac:dyDescent="0.2">
      <c r="A93" s="233" t="s">
        <v>475</v>
      </c>
      <c r="B93" s="240" t="s">
        <v>300</v>
      </c>
      <c r="C93" s="241" t="s">
        <v>276</v>
      </c>
      <c r="D93" s="236">
        <v>10000</v>
      </c>
      <c r="E93" s="236">
        <v>10000</v>
      </c>
      <c r="F93" s="48">
        <v>41421</v>
      </c>
      <c r="G93" s="231" t="s">
        <v>295</v>
      </c>
      <c r="H93" s="242" t="s">
        <v>476</v>
      </c>
    </row>
    <row r="94" spans="1:8" ht="22.5" x14ac:dyDescent="0.2">
      <c r="A94" s="233" t="s">
        <v>477</v>
      </c>
      <c r="B94" s="240" t="s">
        <v>387</v>
      </c>
      <c r="C94" s="241" t="s">
        <v>276</v>
      </c>
      <c r="D94" s="236">
        <v>20000</v>
      </c>
      <c r="E94" s="236">
        <v>20000</v>
      </c>
      <c r="F94" s="48">
        <v>41428</v>
      </c>
      <c r="G94" s="231" t="s">
        <v>295</v>
      </c>
      <c r="H94" s="242" t="s">
        <v>478</v>
      </c>
    </row>
    <row r="95" spans="1:8" x14ac:dyDescent="0.2">
      <c r="A95" s="233" t="s">
        <v>479</v>
      </c>
      <c r="B95" s="240" t="s">
        <v>300</v>
      </c>
      <c r="C95" s="241" t="s">
        <v>276</v>
      </c>
      <c r="D95" s="236">
        <v>30000</v>
      </c>
      <c r="E95" s="236">
        <v>30000</v>
      </c>
      <c r="F95" s="48">
        <v>41432</v>
      </c>
      <c r="G95" s="231" t="s">
        <v>295</v>
      </c>
      <c r="H95" s="242" t="s">
        <v>480</v>
      </c>
    </row>
    <row r="96" spans="1:8" ht="33.75" x14ac:dyDescent="0.2">
      <c r="A96" s="233" t="s">
        <v>481</v>
      </c>
      <c r="B96" s="240" t="s">
        <v>482</v>
      </c>
      <c r="C96" s="241" t="s">
        <v>276</v>
      </c>
      <c r="D96" s="236">
        <v>58000</v>
      </c>
      <c r="E96" s="236">
        <v>58000</v>
      </c>
      <c r="F96" s="48">
        <v>41442</v>
      </c>
      <c r="G96" s="231" t="s">
        <v>295</v>
      </c>
      <c r="H96" s="242" t="s">
        <v>483</v>
      </c>
    </row>
    <row r="97" spans="1:8" x14ac:dyDescent="0.2">
      <c r="A97" s="233" t="s">
        <v>484</v>
      </c>
      <c r="B97" s="240" t="s">
        <v>485</v>
      </c>
      <c r="C97" s="241" t="s">
        <v>276</v>
      </c>
      <c r="D97" s="236">
        <v>25000</v>
      </c>
      <c r="E97" s="236">
        <v>25000</v>
      </c>
      <c r="F97" s="48">
        <v>41453</v>
      </c>
      <c r="G97" s="231" t="s">
        <v>295</v>
      </c>
      <c r="H97" s="242" t="s">
        <v>296</v>
      </c>
    </row>
    <row r="98" spans="1:8" ht="22.5" x14ac:dyDescent="0.2">
      <c r="A98" s="233" t="s">
        <v>486</v>
      </c>
      <c r="B98" s="240" t="s">
        <v>487</v>
      </c>
      <c r="C98" s="241" t="s">
        <v>276</v>
      </c>
      <c r="D98" s="236">
        <v>34850</v>
      </c>
      <c r="E98" s="236">
        <v>34850</v>
      </c>
      <c r="F98" s="48">
        <v>41442</v>
      </c>
      <c r="G98" s="231" t="s">
        <v>295</v>
      </c>
      <c r="H98" s="242" t="s">
        <v>488</v>
      </c>
    </row>
    <row r="99" spans="1:8" ht="22.5" x14ac:dyDescent="0.2">
      <c r="A99" s="233" t="s">
        <v>489</v>
      </c>
      <c r="B99" s="240" t="s">
        <v>490</v>
      </c>
      <c r="C99" s="241" t="s">
        <v>276</v>
      </c>
      <c r="D99" s="236">
        <v>45000</v>
      </c>
      <c r="E99" s="236">
        <v>45000</v>
      </c>
      <c r="F99" s="48">
        <v>41479</v>
      </c>
      <c r="G99" s="231" t="s">
        <v>295</v>
      </c>
      <c r="H99" s="242" t="s">
        <v>491</v>
      </c>
    </row>
    <row r="100" spans="1:8" ht="22.5" x14ac:dyDescent="0.2">
      <c r="A100" s="233" t="s">
        <v>492</v>
      </c>
      <c r="B100" s="240" t="s">
        <v>493</v>
      </c>
      <c r="C100" s="241" t="s">
        <v>276</v>
      </c>
      <c r="D100" s="236">
        <v>40000</v>
      </c>
      <c r="E100" s="236">
        <v>40000</v>
      </c>
      <c r="F100" s="48">
        <v>41499</v>
      </c>
      <c r="G100" s="231" t="s">
        <v>295</v>
      </c>
      <c r="H100" s="242" t="s">
        <v>494</v>
      </c>
    </row>
    <row r="101" spans="1:8" ht="22.5" x14ac:dyDescent="0.2">
      <c r="A101" s="233" t="s">
        <v>495</v>
      </c>
      <c r="B101" s="240" t="s">
        <v>467</v>
      </c>
      <c r="C101" s="241" t="s">
        <v>276</v>
      </c>
      <c r="D101" s="236">
        <v>108900</v>
      </c>
      <c r="E101" s="236">
        <v>108900</v>
      </c>
      <c r="F101" s="48">
        <v>41502</v>
      </c>
      <c r="G101" s="231" t="s">
        <v>295</v>
      </c>
      <c r="H101" s="242" t="s">
        <v>496</v>
      </c>
    </row>
    <row r="102" spans="1:8" ht="22.5" x14ac:dyDescent="0.2">
      <c r="A102" s="233" t="s">
        <v>497</v>
      </c>
      <c r="B102" s="240" t="s">
        <v>498</v>
      </c>
      <c r="C102" s="241" t="s">
        <v>276</v>
      </c>
      <c r="D102" s="236">
        <v>15000</v>
      </c>
      <c r="E102" s="236">
        <v>15000</v>
      </c>
      <c r="F102" s="48">
        <v>41530</v>
      </c>
      <c r="G102" s="231" t="s">
        <v>295</v>
      </c>
      <c r="H102" s="242" t="s">
        <v>499</v>
      </c>
    </row>
    <row r="103" spans="1:8" ht="22.5" x14ac:dyDescent="0.2">
      <c r="A103" s="233" t="s">
        <v>500</v>
      </c>
      <c r="B103" s="240" t="s">
        <v>501</v>
      </c>
      <c r="C103" s="241" t="s">
        <v>276</v>
      </c>
      <c r="D103" s="236">
        <v>500000</v>
      </c>
      <c r="E103" s="236">
        <v>500000</v>
      </c>
      <c r="F103" s="48">
        <v>41534</v>
      </c>
      <c r="G103" s="231" t="s">
        <v>295</v>
      </c>
      <c r="H103" s="242" t="s">
        <v>316</v>
      </c>
    </row>
    <row r="104" spans="1:8" ht="22.5" x14ac:dyDescent="0.2">
      <c r="A104" s="233" t="s">
        <v>502</v>
      </c>
      <c r="B104" s="240" t="s">
        <v>503</v>
      </c>
      <c r="C104" s="241" t="s">
        <v>276</v>
      </c>
      <c r="D104" s="236">
        <v>2665.68</v>
      </c>
      <c r="E104" s="236">
        <v>2665.68</v>
      </c>
      <c r="F104" s="48">
        <v>41488</v>
      </c>
      <c r="G104" s="231" t="s">
        <v>295</v>
      </c>
      <c r="H104" s="242" t="s">
        <v>504</v>
      </c>
    </row>
    <row r="105" spans="1:8" x14ac:dyDescent="0.2">
      <c r="A105" s="233" t="s">
        <v>505</v>
      </c>
      <c r="B105" s="240" t="s">
        <v>506</v>
      </c>
      <c r="C105" s="241" t="s">
        <v>276</v>
      </c>
      <c r="D105" s="236">
        <v>95000</v>
      </c>
      <c r="E105" s="236">
        <v>95000</v>
      </c>
      <c r="F105" s="48">
        <v>41551</v>
      </c>
      <c r="G105" s="231" t="s">
        <v>295</v>
      </c>
      <c r="H105" s="242" t="s">
        <v>316</v>
      </c>
    </row>
    <row r="106" spans="1:8" x14ac:dyDescent="0.2">
      <c r="A106" s="233" t="s">
        <v>507</v>
      </c>
      <c r="B106" s="240" t="s">
        <v>508</v>
      </c>
      <c r="C106" s="241" t="s">
        <v>276</v>
      </c>
      <c r="D106" s="236">
        <v>46709.8</v>
      </c>
      <c r="E106" s="236">
        <v>46709.8</v>
      </c>
      <c r="F106" s="48">
        <v>41778</v>
      </c>
      <c r="G106" s="231" t="s">
        <v>295</v>
      </c>
      <c r="H106" s="242" t="s">
        <v>509</v>
      </c>
    </row>
    <row r="107" spans="1:8" x14ac:dyDescent="0.2">
      <c r="A107" s="233" t="s">
        <v>510</v>
      </c>
      <c r="B107" s="240" t="s">
        <v>291</v>
      </c>
      <c r="C107" s="241" t="s">
        <v>276</v>
      </c>
      <c r="D107" s="236">
        <v>52238.36</v>
      </c>
      <c r="E107" s="236">
        <v>52238.36</v>
      </c>
      <c r="F107" s="48">
        <v>41828</v>
      </c>
      <c r="G107" s="231" t="s">
        <v>295</v>
      </c>
      <c r="H107" s="242" t="s">
        <v>296</v>
      </c>
    </row>
    <row r="108" spans="1:8" ht="22.5" x14ac:dyDescent="0.2">
      <c r="A108" s="233" t="s">
        <v>511</v>
      </c>
      <c r="B108" s="240" t="s">
        <v>512</v>
      </c>
      <c r="C108" s="241" t="s">
        <v>276</v>
      </c>
      <c r="D108" s="236">
        <v>16808</v>
      </c>
      <c r="E108" s="236">
        <v>16808</v>
      </c>
      <c r="F108" s="48">
        <v>42191</v>
      </c>
      <c r="G108" s="231" t="s">
        <v>295</v>
      </c>
      <c r="H108" s="242" t="s">
        <v>513</v>
      </c>
    </row>
    <row r="109" spans="1:8" x14ac:dyDescent="0.2">
      <c r="A109" s="233" t="s">
        <v>514</v>
      </c>
      <c r="B109" s="240" t="s">
        <v>515</v>
      </c>
      <c r="C109" s="241" t="s">
        <v>276</v>
      </c>
      <c r="D109" s="236">
        <v>50000</v>
      </c>
      <c r="E109" s="236">
        <v>50000</v>
      </c>
      <c r="F109" s="48">
        <v>42369</v>
      </c>
      <c r="G109" s="231" t="s">
        <v>295</v>
      </c>
      <c r="H109" s="242" t="s">
        <v>316</v>
      </c>
    </row>
    <row r="110" spans="1:8" x14ac:dyDescent="0.2">
      <c r="A110" s="233" t="s">
        <v>516</v>
      </c>
      <c r="B110" s="240" t="s">
        <v>304</v>
      </c>
      <c r="C110" s="241" t="s">
        <v>276</v>
      </c>
      <c r="D110" s="236">
        <v>366.35</v>
      </c>
      <c r="E110" s="236">
        <v>366.35</v>
      </c>
      <c r="F110" s="48">
        <v>42369</v>
      </c>
      <c r="G110" s="231" t="s">
        <v>295</v>
      </c>
      <c r="H110" s="242" t="s">
        <v>305</v>
      </c>
    </row>
    <row r="111" spans="1:8" x14ac:dyDescent="0.2">
      <c r="A111" s="233" t="s">
        <v>517</v>
      </c>
      <c r="B111" s="240" t="s">
        <v>300</v>
      </c>
      <c r="C111" s="241" t="s">
        <v>371</v>
      </c>
      <c r="D111" s="236">
        <v>503784.87</v>
      </c>
      <c r="E111" s="236">
        <v>503784.87</v>
      </c>
      <c r="F111" s="48">
        <v>41639</v>
      </c>
      <c r="G111" s="231" t="s">
        <v>295</v>
      </c>
      <c r="H111" s="242" t="s">
        <v>296</v>
      </c>
    </row>
    <row r="112" spans="1:8" x14ac:dyDescent="0.2">
      <c r="A112" s="233" t="s">
        <v>518</v>
      </c>
      <c r="B112" s="240" t="s">
        <v>392</v>
      </c>
      <c r="C112" s="241" t="s">
        <v>371</v>
      </c>
      <c r="D112" s="236">
        <v>12495.16</v>
      </c>
      <c r="E112" s="236">
        <v>12495.16</v>
      </c>
      <c r="F112" s="48">
        <v>41639</v>
      </c>
      <c r="G112" s="231" t="s">
        <v>295</v>
      </c>
      <c r="H112" s="242" t="s">
        <v>316</v>
      </c>
    </row>
    <row r="113" spans="1:8" x14ac:dyDescent="0.2">
      <c r="A113" s="233" t="s">
        <v>519</v>
      </c>
      <c r="B113" s="240" t="s">
        <v>387</v>
      </c>
      <c r="C113" s="241" t="s">
        <v>371</v>
      </c>
      <c r="D113" s="236">
        <v>110000</v>
      </c>
      <c r="E113" s="236">
        <v>110000</v>
      </c>
      <c r="F113" s="48">
        <v>41586</v>
      </c>
      <c r="G113" s="231" t="s">
        <v>295</v>
      </c>
      <c r="H113" s="242" t="s">
        <v>374</v>
      </c>
    </row>
    <row r="114" spans="1:8" x14ac:dyDescent="0.2">
      <c r="A114" s="233" t="s">
        <v>520</v>
      </c>
      <c r="B114" s="240" t="s">
        <v>521</v>
      </c>
      <c r="C114" s="241" t="s">
        <v>371</v>
      </c>
      <c r="D114" s="236">
        <v>370000</v>
      </c>
      <c r="E114" s="236">
        <v>370000</v>
      </c>
      <c r="F114" s="48">
        <v>41582</v>
      </c>
      <c r="G114" s="231" t="s">
        <v>295</v>
      </c>
      <c r="H114" s="242" t="s">
        <v>374</v>
      </c>
    </row>
    <row r="115" spans="1:8" x14ac:dyDescent="0.2">
      <c r="A115" s="233" t="s">
        <v>522</v>
      </c>
      <c r="B115" s="240" t="s">
        <v>523</v>
      </c>
      <c r="C115" s="241" t="s">
        <v>371</v>
      </c>
      <c r="D115" s="236">
        <v>176000</v>
      </c>
      <c r="E115" s="236">
        <v>176000</v>
      </c>
      <c r="F115" s="48">
        <v>41614</v>
      </c>
      <c r="G115" s="231" t="s">
        <v>295</v>
      </c>
      <c r="H115" s="242" t="s">
        <v>316</v>
      </c>
    </row>
    <row r="116" spans="1:8" x14ac:dyDescent="0.2">
      <c r="A116" s="233" t="s">
        <v>524</v>
      </c>
      <c r="B116" s="240" t="s">
        <v>525</v>
      </c>
      <c r="C116" s="241" t="s">
        <v>371</v>
      </c>
      <c r="D116" s="236">
        <v>12000</v>
      </c>
      <c r="E116" s="236">
        <v>12000</v>
      </c>
      <c r="F116" s="48">
        <v>41494</v>
      </c>
      <c r="G116" s="231" t="s">
        <v>295</v>
      </c>
      <c r="H116" s="242" t="s">
        <v>296</v>
      </c>
    </row>
    <row r="117" spans="1:8" x14ac:dyDescent="0.2">
      <c r="A117" s="233" t="s">
        <v>526</v>
      </c>
      <c r="B117" s="240" t="s">
        <v>498</v>
      </c>
      <c r="C117" s="241" t="s">
        <v>371</v>
      </c>
      <c r="D117" s="236">
        <v>10000</v>
      </c>
      <c r="E117" s="236">
        <v>10000</v>
      </c>
      <c r="F117" s="48">
        <v>41524</v>
      </c>
      <c r="G117" s="231" t="s">
        <v>295</v>
      </c>
      <c r="H117" s="242" t="s">
        <v>374</v>
      </c>
    </row>
    <row r="118" spans="1:8" x14ac:dyDescent="0.2">
      <c r="A118" s="233" t="s">
        <v>527</v>
      </c>
      <c r="B118" s="240" t="s">
        <v>528</v>
      </c>
      <c r="C118" s="241" t="s">
        <v>371</v>
      </c>
      <c r="D118" s="236">
        <v>50000</v>
      </c>
      <c r="E118" s="236">
        <v>50000</v>
      </c>
      <c r="F118" s="48">
        <v>41524</v>
      </c>
      <c r="G118" s="231" t="s">
        <v>295</v>
      </c>
      <c r="H118" s="242" t="s">
        <v>374</v>
      </c>
    </row>
    <row r="119" spans="1:8" x14ac:dyDescent="0.2">
      <c r="A119" s="233" t="s">
        <v>529</v>
      </c>
      <c r="B119" s="240" t="s">
        <v>508</v>
      </c>
      <c r="C119" s="241" t="s">
        <v>371</v>
      </c>
      <c r="D119" s="236">
        <v>84768</v>
      </c>
      <c r="E119" s="236">
        <v>84768</v>
      </c>
      <c r="F119" s="48">
        <v>41613</v>
      </c>
      <c r="G119" s="231" t="s">
        <v>295</v>
      </c>
      <c r="H119" s="242" t="s">
        <v>374</v>
      </c>
    </row>
    <row r="120" spans="1:8" x14ac:dyDescent="0.2">
      <c r="A120" s="233" t="s">
        <v>530</v>
      </c>
      <c r="B120" s="240" t="s">
        <v>383</v>
      </c>
      <c r="C120" s="241" t="s">
        <v>371</v>
      </c>
      <c r="D120" s="236">
        <v>232</v>
      </c>
      <c r="E120" s="236">
        <v>232</v>
      </c>
      <c r="F120" s="48">
        <v>42369</v>
      </c>
      <c r="G120" s="231" t="s">
        <v>295</v>
      </c>
      <c r="H120" s="242" t="s">
        <v>305</v>
      </c>
    </row>
    <row r="121" spans="1:8" x14ac:dyDescent="0.2">
      <c r="A121" s="233" t="s">
        <v>531</v>
      </c>
      <c r="B121" s="240" t="s">
        <v>532</v>
      </c>
      <c r="C121" s="241" t="s">
        <v>277</v>
      </c>
      <c r="D121" s="236">
        <v>50000</v>
      </c>
      <c r="E121" s="236">
        <v>50000</v>
      </c>
      <c r="F121" s="48">
        <v>41628</v>
      </c>
      <c r="G121" s="231" t="s">
        <v>295</v>
      </c>
      <c r="H121" s="242" t="s">
        <v>316</v>
      </c>
    </row>
    <row r="122" spans="1:8" x14ac:dyDescent="0.2">
      <c r="A122" s="233" t="s">
        <v>533</v>
      </c>
      <c r="B122" s="240" t="s">
        <v>534</v>
      </c>
      <c r="C122" s="241" t="s">
        <v>535</v>
      </c>
      <c r="D122" s="236">
        <v>120000</v>
      </c>
      <c r="E122" s="236">
        <v>120000</v>
      </c>
      <c r="F122" s="48">
        <v>41409</v>
      </c>
      <c r="G122" s="231" t="s">
        <v>295</v>
      </c>
      <c r="H122" s="242" t="s">
        <v>316</v>
      </c>
    </row>
    <row r="123" spans="1:8" x14ac:dyDescent="0.2">
      <c r="A123" s="233" t="s">
        <v>536</v>
      </c>
      <c r="B123" s="240" t="s">
        <v>300</v>
      </c>
      <c r="C123" s="241" t="s">
        <v>535</v>
      </c>
      <c r="D123" s="236">
        <v>370000</v>
      </c>
      <c r="E123" s="236">
        <v>370000</v>
      </c>
      <c r="F123" s="48">
        <v>41409</v>
      </c>
      <c r="G123" s="231" t="s">
        <v>295</v>
      </c>
      <c r="H123" s="242" t="s">
        <v>296</v>
      </c>
    </row>
    <row r="124" spans="1:8" x14ac:dyDescent="0.2">
      <c r="A124" s="233" t="s">
        <v>537</v>
      </c>
      <c r="B124" s="240" t="s">
        <v>538</v>
      </c>
      <c r="C124" s="241" t="s">
        <v>535</v>
      </c>
      <c r="D124" s="236">
        <v>18000</v>
      </c>
      <c r="E124" s="236">
        <v>18000</v>
      </c>
      <c r="F124" s="48">
        <v>41417</v>
      </c>
      <c r="G124" s="231" t="s">
        <v>295</v>
      </c>
      <c r="H124" s="242" t="s">
        <v>316</v>
      </c>
    </row>
    <row r="125" spans="1:8" x14ac:dyDescent="0.2">
      <c r="A125" s="233" t="s">
        <v>539</v>
      </c>
      <c r="B125" s="240" t="s">
        <v>304</v>
      </c>
      <c r="C125" s="241" t="s">
        <v>535</v>
      </c>
      <c r="D125" s="236">
        <v>945.41</v>
      </c>
      <c r="E125" s="236">
        <v>945.41</v>
      </c>
      <c r="F125" s="48">
        <v>42369</v>
      </c>
      <c r="G125" s="231" t="s">
        <v>295</v>
      </c>
      <c r="H125" s="242" t="s">
        <v>305</v>
      </c>
    </row>
    <row r="126" spans="1:8" x14ac:dyDescent="0.2">
      <c r="A126" s="233" t="s">
        <v>540</v>
      </c>
      <c r="B126" s="240" t="s">
        <v>541</v>
      </c>
      <c r="C126" s="241" t="s">
        <v>542</v>
      </c>
      <c r="D126" s="236">
        <v>69800</v>
      </c>
      <c r="E126" s="236">
        <v>69800</v>
      </c>
      <c r="F126" s="48">
        <v>41639</v>
      </c>
      <c r="G126" s="231" t="s">
        <v>295</v>
      </c>
      <c r="H126" s="242" t="s">
        <v>316</v>
      </c>
    </row>
    <row r="127" spans="1:8" x14ac:dyDescent="0.2">
      <c r="A127" s="233" t="s">
        <v>543</v>
      </c>
      <c r="B127" s="240" t="s">
        <v>300</v>
      </c>
      <c r="C127" s="241" t="s">
        <v>542</v>
      </c>
      <c r="D127" s="236">
        <v>114575.58</v>
      </c>
      <c r="E127" s="236">
        <v>114575.58</v>
      </c>
      <c r="F127" s="48">
        <v>41639</v>
      </c>
      <c r="G127" s="231" t="s">
        <v>295</v>
      </c>
      <c r="H127" s="242" t="s">
        <v>296</v>
      </c>
    </row>
    <row r="128" spans="1:8" x14ac:dyDescent="0.2">
      <c r="A128" s="233" t="s">
        <v>544</v>
      </c>
      <c r="B128" s="240" t="s">
        <v>545</v>
      </c>
      <c r="C128" s="241" t="s">
        <v>542</v>
      </c>
      <c r="D128" s="236">
        <v>147000</v>
      </c>
      <c r="E128" s="236">
        <v>147000</v>
      </c>
      <c r="F128" s="48">
        <v>41639</v>
      </c>
      <c r="G128" s="231" t="s">
        <v>295</v>
      </c>
      <c r="H128" s="242" t="s">
        <v>316</v>
      </c>
    </row>
    <row r="129" spans="1:8" ht="22.5" x14ac:dyDescent="0.2">
      <c r="A129" s="233" t="s">
        <v>546</v>
      </c>
      <c r="B129" s="240" t="s">
        <v>508</v>
      </c>
      <c r="C129" s="241" t="s">
        <v>542</v>
      </c>
      <c r="D129" s="236">
        <v>45000</v>
      </c>
      <c r="E129" s="236">
        <v>45000</v>
      </c>
      <c r="F129" s="48">
        <v>41640</v>
      </c>
      <c r="G129" s="231" t="s">
        <v>295</v>
      </c>
      <c r="H129" s="242" t="s">
        <v>348</v>
      </c>
    </row>
    <row r="130" spans="1:8" ht="22.5" x14ac:dyDescent="0.2">
      <c r="A130" s="233" t="s">
        <v>547</v>
      </c>
      <c r="B130" s="240" t="s">
        <v>498</v>
      </c>
      <c r="C130" s="241" t="s">
        <v>542</v>
      </c>
      <c r="D130" s="236">
        <v>110000</v>
      </c>
      <c r="E130" s="236">
        <v>110000</v>
      </c>
      <c r="F130" s="48">
        <v>41641</v>
      </c>
      <c r="G130" s="231" t="s">
        <v>295</v>
      </c>
      <c r="H130" s="242" t="s">
        <v>348</v>
      </c>
    </row>
    <row r="131" spans="1:8" ht="22.5" x14ac:dyDescent="0.2">
      <c r="A131" s="233" t="s">
        <v>548</v>
      </c>
      <c r="B131" s="240" t="s">
        <v>387</v>
      </c>
      <c r="C131" s="241" t="s">
        <v>542</v>
      </c>
      <c r="D131" s="236">
        <v>40000</v>
      </c>
      <c r="E131" s="236">
        <v>40000</v>
      </c>
      <c r="F131" s="48">
        <v>41642</v>
      </c>
      <c r="G131" s="231" t="s">
        <v>295</v>
      </c>
      <c r="H131" s="242" t="s">
        <v>348</v>
      </c>
    </row>
    <row r="132" spans="1:8" ht="22.5" x14ac:dyDescent="0.2">
      <c r="A132" s="233" t="s">
        <v>549</v>
      </c>
      <c r="B132" s="240" t="s">
        <v>550</v>
      </c>
      <c r="C132" s="241" t="s">
        <v>542</v>
      </c>
      <c r="D132" s="236">
        <v>411034.51</v>
      </c>
      <c r="E132" s="236">
        <v>411034.51</v>
      </c>
      <c r="F132" s="48">
        <v>41643</v>
      </c>
      <c r="G132" s="231" t="s">
        <v>295</v>
      </c>
      <c r="H132" s="242" t="s">
        <v>551</v>
      </c>
    </row>
    <row r="133" spans="1:8" ht="22.5" x14ac:dyDescent="0.2">
      <c r="A133" s="233" t="s">
        <v>552</v>
      </c>
      <c r="B133" s="240" t="s">
        <v>553</v>
      </c>
      <c r="C133" s="241" t="s">
        <v>542</v>
      </c>
      <c r="D133" s="236">
        <v>200000</v>
      </c>
      <c r="E133" s="236">
        <v>200000</v>
      </c>
      <c r="F133" s="48">
        <v>41644</v>
      </c>
      <c r="G133" s="231" t="s">
        <v>295</v>
      </c>
      <c r="H133" s="242" t="s">
        <v>551</v>
      </c>
    </row>
    <row r="134" spans="1:8" x14ac:dyDescent="0.2">
      <c r="A134" s="233" t="s">
        <v>554</v>
      </c>
      <c r="B134" s="240" t="s">
        <v>304</v>
      </c>
      <c r="C134" s="241" t="s">
        <v>542</v>
      </c>
      <c r="D134" s="236">
        <v>928.01</v>
      </c>
      <c r="E134" s="236">
        <v>928.01</v>
      </c>
      <c r="F134" s="48">
        <v>42369</v>
      </c>
      <c r="G134" s="231" t="s">
        <v>295</v>
      </c>
      <c r="H134" s="242" t="s">
        <v>305</v>
      </c>
    </row>
    <row r="135" spans="1:8" x14ac:dyDescent="0.2">
      <c r="A135" s="233" t="s">
        <v>555</v>
      </c>
      <c r="B135" s="240" t="s">
        <v>420</v>
      </c>
      <c r="C135" s="241" t="s">
        <v>301</v>
      </c>
      <c r="D135" s="236">
        <v>73450</v>
      </c>
      <c r="E135" s="236">
        <v>73450</v>
      </c>
      <c r="F135" s="48">
        <v>41747</v>
      </c>
      <c r="G135" s="231" t="s">
        <v>295</v>
      </c>
      <c r="H135" s="242" t="s">
        <v>316</v>
      </c>
    </row>
    <row r="136" spans="1:8" x14ac:dyDescent="0.2">
      <c r="A136" s="233" t="s">
        <v>556</v>
      </c>
      <c r="B136" s="240" t="s">
        <v>557</v>
      </c>
      <c r="C136" s="241" t="s">
        <v>301</v>
      </c>
      <c r="D136" s="236">
        <v>312000</v>
      </c>
      <c r="E136" s="236">
        <v>312000</v>
      </c>
      <c r="F136" s="48">
        <v>41827</v>
      </c>
      <c r="G136" s="231" t="s">
        <v>295</v>
      </c>
      <c r="H136" s="242" t="s">
        <v>316</v>
      </c>
    </row>
    <row r="137" spans="1:8" x14ac:dyDescent="0.2">
      <c r="A137" s="233" t="s">
        <v>558</v>
      </c>
      <c r="B137" s="240" t="s">
        <v>559</v>
      </c>
      <c r="C137" s="241" t="s">
        <v>301</v>
      </c>
      <c r="D137" s="236">
        <v>0.72</v>
      </c>
      <c r="E137" s="236">
        <v>0.72</v>
      </c>
      <c r="F137" s="48">
        <v>42369</v>
      </c>
      <c r="G137" s="231" t="s">
        <v>295</v>
      </c>
      <c r="H137" s="242" t="s">
        <v>560</v>
      </c>
    </row>
    <row r="138" spans="1:8" ht="78.75" x14ac:dyDescent="0.2">
      <c r="A138" s="233" t="s">
        <v>561</v>
      </c>
      <c r="B138" s="240" t="s">
        <v>562</v>
      </c>
      <c r="C138" s="241" t="s">
        <v>301</v>
      </c>
      <c r="D138" s="236">
        <v>2583.31</v>
      </c>
      <c r="E138" s="236">
        <v>2583.31</v>
      </c>
      <c r="F138" s="48">
        <v>44022</v>
      </c>
      <c r="G138" s="231" t="s">
        <v>295</v>
      </c>
      <c r="H138" s="242" t="s">
        <v>563</v>
      </c>
    </row>
    <row r="139" spans="1:8" ht="45" x14ac:dyDescent="0.2">
      <c r="A139" s="233" t="s">
        <v>564</v>
      </c>
      <c r="B139" s="240" t="s">
        <v>291</v>
      </c>
      <c r="C139" s="241" t="s">
        <v>301</v>
      </c>
      <c r="D139" s="236">
        <v>196100.54</v>
      </c>
      <c r="E139" s="236">
        <v>196100.54</v>
      </c>
      <c r="F139" s="48">
        <v>43708</v>
      </c>
      <c r="G139" s="231" t="s">
        <v>295</v>
      </c>
      <c r="H139" s="242" t="s">
        <v>565</v>
      </c>
    </row>
    <row r="140" spans="1:8" x14ac:dyDescent="0.2">
      <c r="A140" s="233" t="s">
        <v>566</v>
      </c>
      <c r="B140" s="240" t="s">
        <v>420</v>
      </c>
      <c r="C140" s="241" t="s">
        <v>294</v>
      </c>
      <c r="D140" s="236">
        <v>765915.75</v>
      </c>
      <c r="E140" s="236">
        <v>765915.75</v>
      </c>
      <c r="F140" s="48">
        <v>42004</v>
      </c>
      <c r="G140" s="231" t="s">
        <v>295</v>
      </c>
      <c r="H140" s="242" t="s">
        <v>316</v>
      </c>
    </row>
    <row r="141" spans="1:8" x14ac:dyDescent="0.2">
      <c r="A141" s="233" t="s">
        <v>567</v>
      </c>
      <c r="B141" s="240" t="s">
        <v>300</v>
      </c>
      <c r="C141" s="241" t="s">
        <v>294</v>
      </c>
      <c r="D141" s="236">
        <v>252720.5</v>
      </c>
      <c r="E141" s="236">
        <v>252720.5</v>
      </c>
      <c r="F141" s="48">
        <v>41981</v>
      </c>
      <c r="G141" s="231" t="s">
        <v>295</v>
      </c>
      <c r="H141" s="242" t="s">
        <v>296</v>
      </c>
    </row>
    <row r="142" spans="1:8" ht="22.5" x14ac:dyDescent="0.2">
      <c r="A142" s="233" t="s">
        <v>568</v>
      </c>
      <c r="B142" s="240" t="s">
        <v>508</v>
      </c>
      <c r="C142" s="241" t="s">
        <v>294</v>
      </c>
      <c r="D142" s="236">
        <v>200000</v>
      </c>
      <c r="E142" s="236">
        <v>200000</v>
      </c>
      <c r="F142" s="48">
        <v>41712</v>
      </c>
      <c r="G142" s="231" t="s">
        <v>295</v>
      </c>
      <c r="H142" s="242" t="s">
        <v>348</v>
      </c>
    </row>
    <row r="143" spans="1:8" ht="22.5" x14ac:dyDescent="0.2">
      <c r="A143" s="233" t="s">
        <v>569</v>
      </c>
      <c r="B143" s="240" t="s">
        <v>570</v>
      </c>
      <c r="C143" s="241" t="s">
        <v>294</v>
      </c>
      <c r="D143" s="236">
        <v>50000</v>
      </c>
      <c r="E143" s="236">
        <v>50000</v>
      </c>
      <c r="F143" s="48">
        <v>41712</v>
      </c>
      <c r="G143" s="231" t="s">
        <v>295</v>
      </c>
      <c r="H143" s="242" t="s">
        <v>348</v>
      </c>
    </row>
    <row r="144" spans="1:8" x14ac:dyDescent="0.2">
      <c r="A144" s="233" t="s">
        <v>571</v>
      </c>
      <c r="B144" s="240" t="s">
        <v>572</v>
      </c>
      <c r="C144" s="241" t="s">
        <v>294</v>
      </c>
      <c r="D144" s="236">
        <v>47289.2</v>
      </c>
      <c r="E144" s="236">
        <v>47289.2</v>
      </c>
      <c r="F144" s="48">
        <v>41973</v>
      </c>
      <c r="G144" s="231" t="s">
        <v>295</v>
      </c>
      <c r="H144" s="242" t="s">
        <v>573</v>
      </c>
    </row>
    <row r="145" spans="1:8" x14ac:dyDescent="0.2">
      <c r="A145" s="233" t="s">
        <v>574</v>
      </c>
      <c r="B145" s="240" t="s">
        <v>575</v>
      </c>
      <c r="C145" s="241" t="s">
        <v>294</v>
      </c>
      <c r="D145" s="236">
        <v>216269.66</v>
      </c>
      <c r="E145" s="236">
        <v>216269.66</v>
      </c>
      <c r="F145" s="48">
        <v>42004</v>
      </c>
      <c r="G145" s="231" t="s">
        <v>295</v>
      </c>
      <c r="H145" s="242" t="s">
        <v>316</v>
      </c>
    </row>
    <row r="146" spans="1:8" x14ac:dyDescent="0.2">
      <c r="A146" s="233" t="s">
        <v>576</v>
      </c>
      <c r="B146" s="240" t="s">
        <v>577</v>
      </c>
      <c r="C146" s="241" t="s">
        <v>294</v>
      </c>
      <c r="D146" s="236">
        <v>608262</v>
      </c>
      <c r="E146" s="236">
        <v>608262</v>
      </c>
      <c r="F146" s="48">
        <v>42004</v>
      </c>
      <c r="G146" s="231" t="s">
        <v>295</v>
      </c>
      <c r="H146" s="242" t="s">
        <v>316</v>
      </c>
    </row>
    <row r="147" spans="1:8" x14ac:dyDescent="0.2">
      <c r="A147" s="233" t="s">
        <v>578</v>
      </c>
      <c r="B147" s="240" t="s">
        <v>579</v>
      </c>
      <c r="C147" s="241" t="s">
        <v>308</v>
      </c>
      <c r="D147" s="236">
        <v>20.88</v>
      </c>
      <c r="E147" s="236">
        <v>20.88</v>
      </c>
      <c r="F147" s="48">
        <v>42735</v>
      </c>
      <c r="G147" s="231" t="s">
        <v>295</v>
      </c>
      <c r="H147" s="242" t="s">
        <v>580</v>
      </c>
    </row>
    <row r="148" spans="1:8" x14ac:dyDescent="0.2">
      <c r="A148" s="233" t="s">
        <v>581</v>
      </c>
      <c r="B148" s="240" t="s">
        <v>582</v>
      </c>
      <c r="C148" s="241" t="s">
        <v>308</v>
      </c>
      <c r="D148" s="236">
        <v>219000</v>
      </c>
      <c r="E148" s="236">
        <v>219000</v>
      </c>
      <c r="F148" s="48">
        <v>42004</v>
      </c>
      <c r="G148" s="231" t="s">
        <v>295</v>
      </c>
      <c r="H148" s="242" t="s">
        <v>509</v>
      </c>
    </row>
    <row r="149" spans="1:8" x14ac:dyDescent="0.2">
      <c r="A149" s="233" t="s">
        <v>583</v>
      </c>
      <c r="B149" s="240" t="s">
        <v>300</v>
      </c>
      <c r="C149" s="241" t="s">
        <v>308</v>
      </c>
      <c r="D149" s="236">
        <v>70672</v>
      </c>
      <c r="E149" s="236">
        <v>70672</v>
      </c>
      <c r="F149" s="48">
        <v>42004</v>
      </c>
      <c r="G149" s="231" t="s">
        <v>295</v>
      </c>
      <c r="H149" s="242" t="s">
        <v>296</v>
      </c>
    </row>
    <row r="150" spans="1:8" x14ac:dyDescent="0.2">
      <c r="A150" s="233" t="s">
        <v>584</v>
      </c>
      <c r="B150" s="240" t="s">
        <v>585</v>
      </c>
      <c r="C150" s="241" t="s">
        <v>308</v>
      </c>
      <c r="D150" s="236">
        <v>34800</v>
      </c>
      <c r="E150" s="236">
        <v>34800</v>
      </c>
      <c r="F150" s="48">
        <v>42004</v>
      </c>
      <c r="G150" s="231" t="s">
        <v>295</v>
      </c>
      <c r="H150" s="242" t="s">
        <v>374</v>
      </c>
    </row>
    <row r="151" spans="1:8" ht="22.5" x14ac:dyDescent="0.2">
      <c r="A151" s="233" t="s">
        <v>586</v>
      </c>
      <c r="B151" s="240" t="s">
        <v>587</v>
      </c>
      <c r="C151" s="241" t="s">
        <v>308</v>
      </c>
      <c r="D151" s="236">
        <v>50411.28</v>
      </c>
      <c r="E151" s="236">
        <v>50411.28</v>
      </c>
      <c r="F151" s="48">
        <v>42004</v>
      </c>
      <c r="G151" s="231" t="s">
        <v>295</v>
      </c>
      <c r="H151" s="242" t="s">
        <v>363</v>
      </c>
    </row>
    <row r="152" spans="1:8" ht="22.5" x14ac:dyDescent="0.2">
      <c r="A152" s="233" t="s">
        <v>588</v>
      </c>
      <c r="B152" s="240" t="s">
        <v>589</v>
      </c>
      <c r="C152" s="241" t="s">
        <v>308</v>
      </c>
      <c r="D152" s="236">
        <v>80000</v>
      </c>
      <c r="E152" s="236">
        <v>80000</v>
      </c>
      <c r="F152" s="48">
        <v>42004</v>
      </c>
      <c r="G152" s="231" t="s">
        <v>295</v>
      </c>
      <c r="H152" s="242" t="s">
        <v>590</v>
      </c>
    </row>
    <row r="153" spans="1:8" ht="22.5" x14ac:dyDescent="0.2">
      <c r="A153" s="233" t="s">
        <v>591</v>
      </c>
      <c r="B153" s="240" t="s">
        <v>592</v>
      </c>
      <c r="C153" s="241" t="s">
        <v>308</v>
      </c>
      <c r="D153" s="236">
        <v>13000</v>
      </c>
      <c r="E153" s="236">
        <v>13000</v>
      </c>
      <c r="F153" s="48">
        <v>42004</v>
      </c>
      <c r="G153" s="231" t="s">
        <v>295</v>
      </c>
      <c r="H153" s="242" t="s">
        <v>593</v>
      </c>
    </row>
    <row r="154" spans="1:8" x14ac:dyDescent="0.2">
      <c r="A154" s="233" t="s">
        <v>594</v>
      </c>
      <c r="B154" s="240" t="s">
        <v>291</v>
      </c>
      <c r="C154" s="241" t="s">
        <v>308</v>
      </c>
      <c r="D154" s="236">
        <v>24400</v>
      </c>
      <c r="E154" s="236">
        <v>24400</v>
      </c>
      <c r="F154" s="48">
        <v>42004</v>
      </c>
      <c r="G154" s="231" t="s">
        <v>295</v>
      </c>
      <c r="H154" s="242" t="s">
        <v>296</v>
      </c>
    </row>
    <row r="155" spans="1:8" x14ac:dyDescent="0.2">
      <c r="A155" s="233" t="s">
        <v>595</v>
      </c>
      <c r="B155" s="240" t="s">
        <v>508</v>
      </c>
      <c r="C155" s="241" t="s">
        <v>308</v>
      </c>
      <c r="D155" s="236">
        <v>20000</v>
      </c>
      <c r="E155" s="236">
        <v>20000</v>
      </c>
      <c r="F155" s="48">
        <v>42004</v>
      </c>
      <c r="G155" s="231" t="s">
        <v>295</v>
      </c>
      <c r="H155" s="242" t="s">
        <v>509</v>
      </c>
    </row>
    <row r="156" spans="1:8" ht="22.5" x14ac:dyDescent="0.2">
      <c r="A156" s="233" t="s">
        <v>596</v>
      </c>
      <c r="B156" s="240" t="s">
        <v>597</v>
      </c>
      <c r="C156" s="241" t="s">
        <v>308</v>
      </c>
      <c r="D156" s="236">
        <v>100000</v>
      </c>
      <c r="E156" s="236">
        <v>100000</v>
      </c>
      <c r="F156" s="48">
        <v>42004</v>
      </c>
      <c r="G156" s="231" t="s">
        <v>295</v>
      </c>
      <c r="H156" s="242" t="s">
        <v>598</v>
      </c>
    </row>
    <row r="157" spans="1:8" x14ac:dyDescent="0.2">
      <c r="A157" s="233" t="s">
        <v>599</v>
      </c>
      <c r="B157" s="240" t="s">
        <v>532</v>
      </c>
      <c r="C157" s="241" t="s">
        <v>308</v>
      </c>
      <c r="D157" s="236">
        <v>100000</v>
      </c>
      <c r="E157" s="236">
        <v>100000</v>
      </c>
      <c r="F157" s="48">
        <v>42004</v>
      </c>
      <c r="G157" s="231" t="s">
        <v>295</v>
      </c>
      <c r="H157" s="242" t="s">
        <v>316</v>
      </c>
    </row>
    <row r="158" spans="1:8" x14ac:dyDescent="0.2">
      <c r="A158" s="233" t="s">
        <v>600</v>
      </c>
      <c r="B158" s="240" t="s">
        <v>601</v>
      </c>
      <c r="C158" s="240"/>
      <c r="D158" s="236">
        <v>6376.84</v>
      </c>
      <c r="E158" s="236">
        <v>6376.84</v>
      </c>
      <c r="F158" s="48"/>
      <c r="G158" s="231"/>
      <c r="H158" s="242"/>
    </row>
    <row r="159" spans="1:8" x14ac:dyDescent="0.2">
      <c r="A159" s="233" t="s">
        <v>602</v>
      </c>
      <c r="B159" s="240" t="s">
        <v>603</v>
      </c>
      <c r="C159" s="241" t="s">
        <v>276</v>
      </c>
      <c r="D159" s="236">
        <v>2557774.7000000002</v>
      </c>
      <c r="E159" s="236">
        <v>2557774.7000000002</v>
      </c>
      <c r="F159" s="48"/>
      <c r="G159" s="231" t="s">
        <v>295</v>
      </c>
      <c r="H159" s="242" t="s">
        <v>316</v>
      </c>
    </row>
    <row r="160" spans="1:8" x14ac:dyDescent="0.2">
      <c r="A160" s="233" t="s">
        <v>604</v>
      </c>
      <c r="B160" s="240" t="s">
        <v>605</v>
      </c>
      <c r="C160" s="241" t="s">
        <v>276</v>
      </c>
      <c r="D160" s="236">
        <v>233000</v>
      </c>
      <c r="E160" s="236">
        <v>233000</v>
      </c>
      <c r="F160" s="48"/>
      <c r="G160" s="231" t="s">
        <v>295</v>
      </c>
      <c r="H160" s="242" t="s">
        <v>316</v>
      </c>
    </row>
    <row r="161" spans="1:8" x14ac:dyDescent="0.2">
      <c r="A161" s="233" t="s">
        <v>606</v>
      </c>
      <c r="B161" s="240" t="s">
        <v>409</v>
      </c>
      <c r="C161" s="241" t="s">
        <v>276</v>
      </c>
      <c r="D161" s="236">
        <v>81700</v>
      </c>
      <c r="E161" s="236">
        <v>81700</v>
      </c>
      <c r="F161" s="48"/>
      <c r="G161" s="231" t="s">
        <v>295</v>
      </c>
      <c r="H161" s="242" t="s">
        <v>316</v>
      </c>
    </row>
    <row r="162" spans="1:8" x14ac:dyDescent="0.2">
      <c r="A162" s="233" t="s">
        <v>607</v>
      </c>
      <c r="B162" s="240" t="s">
        <v>608</v>
      </c>
      <c r="C162" s="241" t="s">
        <v>276</v>
      </c>
      <c r="D162" s="236">
        <v>538900</v>
      </c>
      <c r="E162" s="236">
        <v>538900</v>
      </c>
      <c r="F162" s="48"/>
      <c r="G162" s="231" t="s">
        <v>295</v>
      </c>
      <c r="H162" s="242" t="s">
        <v>316</v>
      </c>
    </row>
    <row r="163" spans="1:8" ht="33.75" x14ac:dyDescent="0.2">
      <c r="A163" s="233" t="s">
        <v>609</v>
      </c>
      <c r="B163" s="240" t="s">
        <v>467</v>
      </c>
      <c r="C163" s="241" t="s">
        <v>276</v>
      </c>
      <c r="D163" s="236">
        <v>48450</v>
      </c>
      <c r="E163" s="236">
        <v>48450</v>
      </c>
      <c r="F163" s="48"/>
      <c r="G163" s="231" t="s">
        <v>295</v>
      </c>
      <c r="H163" s="245" t="s">
        <v>610</v>
      </c>
    </row>
    <row r="164" spans="1:8" x14ac:dyDescent="0.2">
      <c r="A164" s="233" t="s">
        <v>611</v>
      </c>
      <c r="B164" s="240" t="s">
        <v>612</v>
      </c>
      <c r="C164" s="241" t="s">
        <v>276</v>
      </c>
      <c r="D164" s="236">
        <v>142310</v>
      </c>
      <c r="E164" s="236">
        <v>142310</v>
      </c>
      <c r="F164" s="48"/>
      <c r="G164" s="231" t="s">
        <v>295</v>
      </c>
      <c r="H164" s="242"/>
    </row>
    <row r="165" spans="1:8" x14ac:dyDescent="0.2">
      <c r="A165" s="233" t="s">
        <v>613</v>
      </c>
      <c r="B165" s="240" t="s">
        <v>482</v>
      </c>
      <c r="C165" s="241" t="s">
        <v>276</v>
      </c>
      <c r="D165" s="236">
        <v>5000</v>
      </c>
      <c r="E165" s="236">
        <v>5000</v>
      </c>
      <c r="F165" s="48"/>
      <c r="G165" s="231" t="s">
        <v>295</v>
      </c>
      <c r="H165" s="242"/>
    </row>
    <row r="166" spans="1:8" ht="33.75" x14ac:dyDescent="0.2">
      <c r="A166" s="233" t="s">
        <v>614</v>
      </c>
      <c r="B166" s="240" t="s">
        <v>615</v>
      </c>
      <c r="C166" s="241" t="s">
        <v>276</v>
      </c>
      <c r="D166" s="236">
        <v>50000</v>
      </c>
      <c r="E166" s="236">
        <v>50000</v>
      </c>
      <c r="F166" s="48"/>
      <c r="G166" s="231" t="s">
        <v>295</v>
      </c>
      <c r="H166" s="245" t="s">
        <v>616</v>
      </c>
    </row>
    <row r="167" spans="1:8" ht="22.5" x14ac:dyDescent="0.2">
      <c r="A167" s="233" t="s">
        <v>617</v>
      </c>
      <c r="B167" s="240" t="s">
        <v>618</v>
      </c>
      <c r="C167" s="241" t="s">
        <v>276</v>
      </c>
      <c r="D167" s="236">
        <v>18973.47</v>
      </c>
      <c r="E167" s="236">
        <v>18973.47</v>
      </c>
      <c r="F167" s="48"/>
      <c r="G167" s="231" t="s">
        <v>295</v>
      </c>
      <c r="H167" s="242"/>
    </row>
    <row r="168" spans="1:8" ht="22.5" x14ac:dyDescent="0.2">
      <c r="A168" s="233" t="s">
        <v>619</v>
      </c>
      <c r="B168" s="240" t="s">
        <v>620</v>
      </c>
      <c r="C168" s="241" t="s">
        <v>276</v>
      </c>
      <c r="D168" s="236">
        <v>142000</v>
      </c>
      <c r="E168" s="236">
        <v>142000</v>
      </c>
      <c r="F168" s="48"/>
      <c r="G168" s="231" t="s">
        <v>295</v>
      </c>
      <c r="H168" s="242" t="s">
        <v>621</v>
      </c>
    </row>
    <row r="169" spans="1:8" ht="22.5" x14ac:dyDescent="0.2">
      <c r="A169" s="233" t="s">
        <v>622</v>
      </c>
      <c r="B169" s="240" t="s">
        <v>623</v>
      </c>
      <c r="C169" s="241" t="s">
        <v>276</v>
      </c>
      <c r="D169" s="236">
        <v>31492.83</v>
      </c>
      <c r="E169" s="236">
        <v>31492.83</v>
      </c>
      <c r="F169" s="48"/>
      <c r="G169" s="231" t="s">
        <v>295</v>
      </c>
      <c r="H169" s="242" t="s">
        <v>624</v>
      </c>
    </row>
    <row r="170" spans="1:8" x14ac:dyDescent="0.2">
      <c r="A170" s="233" t="s">
        <v>625</v>
      </c>
      <c r="B170" s="240" t="s">
        <v>387</v>
      </c>
      <c r="C170" s="241" t="s">
        <v>276</v>
      </c>
      <c r="D170" s="236">
        <v>240000</v>
      </c>
      <c r="E170" s="236">
        <v>240000</v>
      </c>
      <c r="F170" s="48"/>
      <c r="G170" s="231" t="s">
        <v>295</v>
      </c>
      <c r="H170" s="242"/>
    </row>
    <row r="171" spans="1:8" ht="22.5" x14ac:dyDescent="0.2">
      <c r="A171" s="233" t="s">
        <v>626</v>
      </c>
      <c r="B171" s="240" t="s">
        <v>627</v>
      </c>
      <c r="C171" s="241" t="s">
        <v>276</v>
      </c>
      <c r="D171" s="236">
        <v>23760.74</v>
      </c>
      <c r="E171" s="236">
        <v>23760.74</v>
      </c>
      <c r="F171" s="48"/>
      <c r="G171" s="231" t="s">
        <v>295</v>
      </c>
      <c r="H171" s="242" t="s">
        <v>624</v>
      </c>
    </row>
    <row r="172" spans="1:8" ht="45" x14ac:dyDescent="0.2">
      <c r="A172" s="233" t="s">
        <v>628</v>
      </c>
      <c r="B172" s="240" t="s">
        <v>629</v>
      </c>
      <c r="C172" s="241" t="s">
        <v>276</v>
      </c>
      <c r="D172" s="236">
        <v>134300</v>
      </c>
      <c r="E172" s="236">
        <v>134300</v>
      </c>
      <c r="F172" s="48"/>
      <c r="G172" s="231" t="s">
        <v>295</v>
      </c>
      <c r="H172" s="242" t="s">
        <v>630</v>
      </c>
    </row>
    <row r="173" spans="1:8" x14ac:dyDescent="0.2">
      <c r="A173" s="233" t="s">
        <v>628</v>
      </c>
      <c r="B173" s="240" t="s">
        <v>426</v>
      </c>
      <c r="C173" s="241" t="s">
        <v>276</v>
      </c>
      <c r="D173" s="236">
        <v>46271.42</v>
      </c>
      <c r="E173" s="236">
        <v>46271.42</v>
      </c>
      <c r="F173" s="48"/>
      <c r="G173" s="231" t="s">
        <v>295</v>
      </c>
      <c r="H173" s="242"/>
    </row>
    <row r="174" spans="1:8" ht="45" x14ac:dyDescent="0.2">
      <c r="A174" s="233" t="s">
        <v>631</v>
      </c>
      <c r="B174" s="240" t="s">
        <v>632</v>
      </c>
      <c r="C174" s="241" t="s">
        <v>276</v>
      </c>
      <c r="D174" s="236">
        <v>44847.05</v>
      </c>
      <c r="E174" s="236">
        <v>44847.05</v>
      </c>
      <c r="F174" s="48"/>
      <c r="G174" s="231" t="s">
        <v>295</v>
      </c>
      <c r="H174" s="242" t="s">
        <v>633</v>
      </c>
    </row>
    <row r="175" spans="1:8" ht="33.75" x14ac:dyDescent="0.2">
      <c r="A175" s="233" t="s">
        <v>634</v>
      </c>
      <c r="B175" s="240" t="s">
        <v>467</v>
      </c>
      <c r="C175" s="241" t="s">
        <v>276</v>
      </c>
      <c r="D175" s="236">
        <v>3600</v>
      </c>
      <c r="E175" s="236">
        <v>3600</v>
      </c>
      <c r="F175" s="48"/>
      <c r="G175" s="231" t="s">
        <v>295</v>
      </c>
      <c r="H175" s="242" t="s">
        <v>635</v>
      </c>
    </row>
    <row r="176" spans="1:8" ht="45" x14ac:dyDescent="0.2">
      <c r="A176" s="233" t="s">
        <v>636</v>
      </c>
      <c r="B176" s="240" t="s">
        <v>637</v>
      </c>
      <c r="C176" s="241" t="s">
        <v>276</v>
      </c>
      <c r="D176" s="236">
        <v>4014</v>
      </c>
      <c r="E176" s="236">
        <v>4014</v>
      </c>
      <c r="F176" s="48"/>
      <c r="G176" s="231" t="s">
        <v>295</v>
      </c>
      <c r="H176" s="245" t="s">
        <v>638</v>
      </c>
    </row>
    <row r="177" spans="1:8" ht="22.5" x14ac:dyDescent="0.2">
      <c r="A177" s="233" t="s">
        <v>639</v>
      </c>
      <c r="B177" s="240" t="s">
        <v>508</v>
      </c>
      <c r="C177" s="241" t="s">
        <v>371</v>
      </c>
      <c r="D177" s="236">
        <v>144000</v>
      </c>
      <c r="E177" s="236">
        <v>144000</v>
      </c>
      <c r="F177" s="48">
        <v>41677</v>
      </c>
      <c r="G177" s="231" t="s">
        <v>295</v>
      </c>
      <c r="H177" s="242" t="s">
        <v>513</v>
      </c>
    </row>
    <row r="178" spans="1:8" x14ac:dyDescent="0.2">
      <c r="A178" s="233" t="s">
        <v>640</v>
      </c>
      <c r="B178" s="240" t="s">
        <v>300</v>
      </c>
      <c r="C178" s="241" t="s">
        <v>371</v>
      </c>
      <c r="D178" s="236">
        <v>301970.5</v>
      </c>
      <c r="E178" s="236">
        <v>301970.5</v>
      </c>
      <c r="F178" s="48">
        <v>41674</v>
      </c>
      <c r="G178" s="231" t="s">
        <v>295</v>
      </c>
      <c r="H178" s="242" t="s">
        <v>641</v>
      </c>
    </row>
    <row r="179" spans="1:8" ht="22.5" x14ac:dyDescent="0.2">
      <c r="A179" s="233" t="s">
        <v>642</v>
      </c>
      <c r="B179" s="240" t="s">
        <v>387</v>
      </c>
      <c r="C179" s="241" t="s">
        <v>371</v>
      </c>
      <c r="D179" s="236">
        <v>140000</v>
      </c>
      <c r="E179" s="236">
        <v>140000</v>
      </c>
      <c r="F179" s="48">
        <v>41675</v>
      </c>
      <c r="G179" s="231" t="s">
        <v>295</v>
      </c>
      <c r="H179" s="242" t="s">
        <v>513</v>
      </c>
    </row>
    <row r="180" spans="1:8" ht="22.5" x14ac:dyDescent="0.2">
      <c r="A180" s="233" t="s">
        <v>643</v>
      </c>
      <c r="B180" s="240" t="s">
        <v>498</v>
      </c>
      <c r="C180" s="241" t="s">
        <v>371</v>
      </c>
      <c r="D180" s="236">
        <v>20000</v>
      </c>
      <c r="E180" s="236">
        <v>20000</v>
      </c>
      <c r="F180" s="48">
        <v>41730</v>
      </c>
      <c r="G180" s="231" t="s">
        <v>295</v>
      </c>
      <c r="H180" s="242" t="s">
        <v>348</v>
      </c>
    </row>
    <row r="181" spans="1:8" x14ac:dyDescent="0.2">
      <c r="A181" s="233" t="s">
        <v>644</v>
      </c>
      <c r="B181" s="240" t="s">
        <v>645</v>
      </c>
      <c r="C181" s="241" t="s">
        <v>371</v>
      </c>
      <c r="D181" s="236">
        <v>2535</v>
      </c>
      <c r="E181" s="236">
        <v>2535</v>
      </c>
      <c r="F181" s="48">
        <v>42003</v>
      </c>
      <c r="G181" s="231" t="s">
        <v>295</v>
      </c>
      <c r="H181" s="242" t="s">
        <v>316</v>
      </c>
    </row>
    <row r="182" spans="1:8" ht="22.5" x14ac:dyDescent="0.2">
      <c r="A182" s="233" t="s">
        <v>646</v>
      </c>
      <c r="B182" s="240" t="s">
        <v>647</v>
      </c>
      <c r="C182" s="241" t="s">
        <v>371</v>
      </c>
      <c r="D182" s="236">
        <v>130000</v>
      </c>
      <c r="E182" s="236">
        <v>130000</v>
      </c>
      <c r="F182" s="48">
        <v>41000</v>
      </c>
      <c r="G182" s="231" t="s">
        <v>295</v>
      </c>
      <c r="H182" s="242" t="s">
        <v>648</v>
      </c>
    </row>
    <row r="183" spans="1:8" ht="22.5" x14ac:dyDescent="0.2">
      <c r="A183" s="233" t="s">
        <v>649</v>
      </c>
      <c r="B183" s="240" t="s">
        <v>650</v>
      </c>
      <c r="C183" s="241" t="s">
        <v>371</v>
      </c>
      <c r="D183" s="236">
        <v>334895.71000000002</v>
      </c>
      <c r="E183" s="236">
        <v>334895.71000000002</v>
      </c>
      <c r="F183" s="48">
        <v>41767</v>
      </c>
      <c r="G183" s="231" t="s">
        <v>295</v>
      </c>
      <c r="H183" s="242" t="s">
        <v>513</v>
      </c>
    </row>
    <row r="184" spans="1:8" x14ac:dyDescent="0.2">
      <c r="A184" s="233" t="s">
        <v>651</v>
      </c>
      <c r="B184" s="240" t="s">
        <v>652</v>
      </c>
      <c r="C184" s="241" t="s">
        <v>371</v>
      </c>
      <c r="D184" s="236">
        <v>232</v>
      </c>
      <c r="E184" s="236">
        <v>232</v>
      </c>
      <c r="F184" s="48">
        <v>42613</v>
      </c>
      <c r="G184" s="231" t="s">
        <v>295</v>
      </c>
      <c r="H184" s="242" t="s">
        <v>316</v>
      </c>
    </row>
    <row r="185" spans="1:8" x14ac:dyDescent="0.2">
      <c r="A185" s="233" t="s">
        <v>653</v>
      </c>
      <c r="B185" s="240" t="s">
        <v>654</v>
      </c>
      <c r="C185" s="240"/>
      <c r="D185" s="236">
        <v>0.23</v>
      </c>
      <c r="E185" s="236">
        <v>0.23</v>
      </c>
      <c r="F185" s="48"/>
      <c r="G185" s="231"/>
      <c r="H185" s="242"/>
    </row>
    <row r="186" spans="1:8" ht="33.75" x14ac:dyDescent="0.2">
      <c r="A186" s="233" t="s">
        <v>655</v>
      </c>
      <c r="B186" s="240" t="s">
        <v>562</v>
      </c>
      <c r="C186" s="240"/>
      <c r="D186" s="236">
        <v>3702.81</v>
      </c>
      <c r="E186" s="236">
        <v>3702.81</v>
      </c>
      <c r="F186" s="48">
        <v>43101</v>
      </c>
      <c r="G186" s="231" t="s">
        <v>295</v>
      </c>
      <c r="H186" s="246" t="s">
        <v>656</v>
      </c>
    </row>
    <row r="187" spans="1:8" x14ac:dyDescent="0.2">
      <c r="A187" s="233" t="s">
        <v>657</v>
      </c>
      <c r="B187" s="240" t="s">
        <v>426</v>
      </c>
      <c r="C187" s="241" t="s">
        <v>658</v>
      </c>
      <c r="D187" s="236">
        <v>35500</v>
      </c>
      <c r="E187" s="236">
        <v>35500</v>
      </c>
      <c r="F187" s="48">
        <v>42004</v>
      </c>
      <c r="G187" s="231" t="s">
        <v>295</v>
      </c>
      <c r="H187" s="242" t="s">
        <v>316</v>
      </c>
    </row>
    <row r="188" spans="1:8" x14ac:dyDescent="0.2">
      <c r="A188" s="233" t="s">
        <v>659</v>
      </c>
      <c r="B188" s="240" t="s">
        <v>320</v>
      </c>
      <c r="C188" s="241" t="s">
        <v>658</v>
      </c>
      <c r="D188" s="236">
        <v>0.01</v>
      </c>
      <c r="E188" s="236">
        <v>0.01</v>
      </c>
      <c r="F188" s="48">
        <v>42369</v>
      </c>
      <c r="G188" s="231" t="s">
        <v>295</v>
      </c>
      <c r="H188" s="242" t="s">
        <v>305</v>
      </c>
    </row>
    <row r="189" spans="1:8" x14ac:dyDescent="0.2">
      <c r="A189" s="233" t="s">
        <v>660</v>
      </c>
      <c r="B189" s="240" t="s">
        <v>562</v>
      </c>
      <c r="C189" s="241" t="s">
        <v>658</v>
      </c>
      <c r="D189" s="236">
        <v>321.76</v>
      </c>
      <c r="E189" s="236">
        <v>321.76</v>
      </c>
      <c r="F189" s="48">
        <v>43830</v>
      </c>
      <c r="G189" s="231" t="s">
        <v>295</v>
      </c>
      <c r="H189" s="242" t="s">
        <v>305</v>
      </c>
    </row>
    <row r="190" spans="1:8" x14ac:dyDescent="0.2">
      <c r="A190" s="233" t="s">
        <v>661</v>
      </c>
      <c r="B190" s="240" t="s">
        <v>662</v>
      </c>
      <c r="C190" s="241" t="s">
        <v>542</v>
      </c>
      <c r="D190" s="236">
        <v>150000</v>
      </c>
      <c r="E190" s="236">
        <v>150000</v>
      </c>
      <c r="F190" s="48">
        <v>41974</v>
      </c>
      <c r="G190" s="231" t="s">
        <v>295</v>
      </c>
      <c r="H190" s="242" t="s">
        <v>296</v>
      </c>
    </row>
    <row r="191" spans="1:8" x14ac:dyDescent="0.2">
      <c r="A191" s="233" t="s">
        <v>663</v>
      </c>
      <c r="B191" s="240" t="s">
        <v>515</v>
      </c>
      <c r="C191" s="241" t="s">
        <v>542</v>
      </c>
      <c r="D191" s="236">
        <v>50000</v>
      </c>
      <c r="E191" s="236">
        <v>50000</v>
      </c>
      <c r="F191" s="48">
        <v>42004</v>
      </c>
      <c r="G191" s="231" t="s">
        <v>295</v>
      </c>
      <c r="H191" s="242" t="s">
        <v>316</v>
      </c>
    </row>
    <row r="192" spans="1:8" x14ac:dyDescent="0.2">
      <c r="A192" s="233" t="s">
        <v>664</v>
      </c>
      <c r="B192" s="240" t="s">
        <v>291</v>
      </c>
      <c r="C192" s="241" t="s">
        <v>665</v>
      </c>
      <c r="D192" s="236">
        <v>22000</v>
      </c>
      <c r="E192" s="236">
        <v>22000</v>
      </c>
      <c r="F192" s="48">
        <v>41756</v>
      </c>
      <c r="G192" s="231" t="s">
        <v>295</v>
      </c>
      <c r="H192" s="242" t="s">
        <v>296</v>
      </c>
    </row>
    <row r="193" spans="1:8" x14ac:dyDescent="0.2">
      <c r="A193" s="233" t="s">
        <v>666</v>
      </c>
      <c r="B193" s="240" t="s">
        <v>300</v>
      </c>
      <c r="C193" s="241" t="s">
        <v>665</v>
      </c>
      <c r="D193" s="236">
        <v>15600</v>
      </c>
      <c r="E193" s="236">
        <v>15600</v>
      </c>
      <c r="F193" s="48">
        <v>41807</v>
      </c>
      <c r="G193" s="231" t="s">
        <v>295</v>
      </c>
      <c r="H193" s="242" t="s">
        <v>296</v>
      </c>
    </row>
    <row r="194" spans="1:8" ht="22.5" x14ac:dyDescent="0.2">
      <c r="A194" s="233" t="s">
        <v>667</v>
      </c>
      <c r="B194" s="240" t="s">
        <v>498</v>
      </c>
      <c r="C194" s="241" t="s">
        <v>665</v>
      </c>
      <c r="D194" s="236">
        <v>20000</v>
      </c>
      <c r="E194" s="236">
        <v>20000</v>
      </c>
      <c r="F194" s="48">
        <v>42004</v>
      </c>
      <c r="G194" s="231" t="s">
        <v>295</v>
      </c>
      <c r="H194" s="242" t="s">
        <v>363</v>
      </c>
    </row>
    <row r="195" spans="1:8" ht="33.75" x14ac:dyDescent="0.2">
      <c r="A195" s="233" t="s">
        <v>668</v>
      </c>
      <c r="B195" s="240" t="s">
        <v>669</v>
      </c>
      <c r="C195" s="241"/>
      <c r="D195" s="236">
        <v>1</v>
      </c>
      <c r="E195" s="236">
        <v>1</v>
      </c>
      <c r="F195" s="48">
        <v>43426</v>
      </c>
      <c r="G195" s="231" t="s">
        <v>295</v>
      </c>
      <c r="H195" s="247" t="s">
        <v>670</v>
      </c>
    </row>
    <row r="196" spans="1:8" ht="22.5" x14ac:dyDescent="0.2">
      <c r="A196" s="233" t="s">
        <v>671</v>
      </c>
      <c r="B196" s="240" t="s">
        <v>672</v>
      </c>
      <c r="C196" s="240"/>
      <c r="D196" s="236">
        <v>4241.83</v>
      </c>
      <c r="E196" s="236">
        <v>4241.83</v>
      </c>
      <c r="F196" s="248">
        <v>43426</v>
      </c>
      <c r="G196" s="249" t="s">
        <v>295</v>
      </c>
      <c r="H196" s="246" t="s">
        <v>673</v>
      </c>
    </row>
    <row r="197" spans="1:8" x14ac:dyDescent="0.2">
      <c r="A197" s="233" t="s">
        <v>674</v>
      </c>
      <c r="B197" s="240" t="s">
        <v>300</v>
      </c>
      <c r="C197" s="241" t="s">
        <v>675</v>
      </c>
      <c r="D197" s="236">
        <v>58254</v>
      </c>
      <c r="E197" s="236">
        <v>58254</v>
      </c>
      <c r="F197" s="48">
        <v>41984</v>
      </c>
      <c r="G197" s="231" t="s">
        <v>295</v>
      </c>
      <c r="H197" s="242" t="s">
        <v>296</v>
      </c>
    </row>
    <row r="198" spans="1:8" x14ac:dyDescent="0.2">
      <c r="A198" s="233" t="s">
        <v>676</v>
      </c>
      <c r="B198" s="240" t="s">
        <v>677</v>
      </c>
      <c r="C198" s="241" t="s">
        <v>675</v>
      </c>
      <c r="D198" s="236">
        <v>10000</v>
      </c>
      <c r="E198" s="236">
        <v>10000</v>
      </c>
      <c r="F198" s="48">
        <v>41981</v>
      </c>
      <c r="G198" s="231" t="s">
        <v>295</v>
      </c>
      <c r="H198" s="242" t="s">
        <v>296</v>
      </c>
    </row>
    <row r="199" spans="1:8" ht="22.5" x14ac:dyDescent="0.2">
      <c r="A199" s="233" t="s">
        <v>678</v>
      </c>
      <c r="B199" s="240" t="s">
        <v>387</v>
      </c>
      <c r="C199" s="241" t="s">
        <v>675</v>
      </c>
      <c r="D199" s="236">
        <v>140000</v>
      </c>
      <c r="E199" s="236">
        <v>140000</v>
      </c>
      <c r="F199" s="48">
        <v>41989</v>
      </c>
      <c r="G199" s="231" t="s">
        <v>295</v>
      </c>
      <c r="H199" s="242" t="s">
        <v>348</v>
      </c>
    </row>
    <row r="200" spans="1:8" x14ac:dyDescent="0.2">
      <c r="A200" s="233" t="s">
        <v>679</v>
      </c>
      <c r="B200" s="240" t="s">
        <v>680</v>
      </c>
      <c r="C200" s="241" t="s">
        <v>675</v>
      </c>
      <c r="D200" s="236">
        <v>8000</v>
      </c>
      <c r="E200" s="236">
        <v>8000</v>
      </c>
      <c r="F200" s="48">
        <v>42004</v>
      </c>
      <c r="G200" s="231" t="s">
        <v>295</v>
      </c>
      <c r="H200" s="242" t="s">
        <v>316</v>
      </c>
    </row>
    <row r="201" spans="1:8" ht="33.75" x14ac:dyDescent="0.2">
      <c r="A201" s="233" t="s">
        <v>681</v>
      </c>
      <c r="B201" s="240" t="s">
        <v>601</v>
      </c>
      <c r="C201" s="240"/>
      <c r="D201" s="236">
        <v>419.47</v>
      </c>
      <c r="E201" s="236">
        <v>419.47</v>
      </c>
      <c r="F201" s="248">
        <v>43101</v>
      </c>
      <c r="G201" s="249" t="s">
        <v>295</v>
      </c>
      <c r="H201" s="246" t="s">
        <v>656</v>
      </c>
    </row>
    <row r="202" spans="1:8" ht="22.5" x14ac:dyDescent="0.2">
      <c r="A202" s="233" t="s">
        <v>682</v>
      </c>
      <c r="B202" s="240" t="s">
        <v>683</v>
      </c>
      <c r="C202" s="241" t="s">
        <v>301</v>
      </c>
      <c r="D202" s="236">
        <v>152500</v>
      </c>
      <c r="E202" s="236">
        <v>152500</v>
      </c>
      <c r="F202" s="48">
        <v>41729</v>
      </c>
      <c r="G202" s="231" t="s">
        <v>295</v>
      </c>
      <c r="H202" s="242" t="s">
        <v>684</v>
      </c>
    </row>
    <row r="203" spans="1:8" ht="22.5" x14ac:dyDescent="0.2">
      <c r="A203" s="233" t="s">
        <v>685</v>
      </c>
      <c r="B203" s="240" t="s">
        <v>686</v>
      </c>
      <c r="C203" s="241" t="s">
        <v>301</v>
      </c>
      <c r="D203" s="236">
        <v>5000</v>
      </c>
      <c r="E203" s="236">
        <v>5000</v>
      </c>
      <c r="F203" s="48">
        <v>42094</v>
      </c>
      <c r="G203" s="231" t="s">
        <v>295</v>
      </c>
      <c r="H203" s="242" t="s">
        <v>687</v>
      </c>
    </row>
    <row r="204" spans="1:8" x14ac:dyDescent="0.2">
      <c r="A204" s="233" t="s">
        <v>688</v>
      </c>
      <c r="B204" s="240" t="s">
        <v>689</v>
      </c>
      <c r="C204" s="241" t="s">
        <v>301</v>
      </c>
      <c r="D204" s="236">
        <v>33000</v>
      </c>
      <c r="E204" s="236">
        <v>33000</v>
      </c>
      <c r="F204" s="48">
        <v>42369</v>
      </c>
      <c r="G204" s="231" t="s">
        <v>295</v>
      </c>
      <c r="H204" s="242" t="s">
        <v>296</v>
      </c>
    </row>
    <row r="205" spans="1:8" x14ac:dyDescent="0.2">
      <c r="A205" s="233" t="s">
        <v>690</v>
      </c>
      <c r="B205" s="240" t="s">
        <v>608</v>
      </c>
      <c r="C205" s="241" t="s">
        <v>301</v>
      </c>
      <c r="D205" s="236">
        <v>1.1599999999999999</v>
      </c>
      <c r="E205" s="236">
        <v>1.1599999999999999</v>
      </c>
      <c r="F205" s="48">
        <v>42369</v>
      </c>
      <c r="G205" s="231" t="s">
        <v>295</v>
      </c>
      <c r="H205" s="242" t="s">
        <v>691</v>
      </c>
    </row>
    <row r="206" spans="1:8" x14ac:dyDescent="0.2">
      <c r="A206" s="233" t="s">
        <v>692</v>
      </c>
      <c r="B206" s="234" t="s">
        <v>291</v>
      </c>
      <c r="C206" s="235" t="s">
        <v>294</v>
      </c>
      <c r="D206" s="236">
        <v>924535.5</v>
      </c>
      <c r="E206" s="236">
        <v>924535.5</v>
      </c>
      <c r="F206" s="237">
        <v>42369</v>
      </c>
      <c r="G206" s="238" t="s">
        <v>295</v>
      </c>
      <c r="H206" s="239" t="s">
        <v>296</v>
      </c>
    </row>
    <row r="207" spans="1:8" x14ac:dyDescent="0.2">
      <c r="A207" s="233" t="s">
        <v>693</v>
      </c>
      <c r="B207" s="234" t="s">
        <v>694</v>
      </c>
      <c r="C207" s="235" t="s">
        <v>294</v>
      </c>
      <c r="D207" s="236">
        <v>60000</v>
      </c>
      <c r="E207" s="236">
        <v>60000</v>
      </c>
      <c r="F207" s="237">
        <v>42369</v>
      </c>
      <c r="G207" s="238" t="s">
        <v>295</v>
      </c>
      <c r="H207" s="239" t="s">
        <v>509</v>
      </c>
    </row>
    <row r="208" spans="1:8" ht="22.5" x14ac:dyDescent="0.2">
      <c r="A208" s="233" t="s">
        <v>695</v>
      </c>
      <c r="B208" s="234" t="s">
        <v>696</v>
      </c>
      <c r="C208" s="235" t="s">
        <v>294</v>
      </c>
      <c r="D208" s="236">
        <v>129831</v>
      </c>
      <c r="E208" s="236">
        <v>129831</v>
      </c>
      <c r="F208" s="237">
        <v>42369</v>
      </c>
      <c r="G208" s="238" t="s">
        <v>295</v>
      </c>
      <c r="H208" s="239" t="s">
        <v>697</v>
      </c>
    </row>
    <row r="209" spans="1:8" x14ac:dyDescent="0.2">
      <c r="A209" s="233" t="s">
        <v>698</v>
      </c>
      <c r="B209" s="234" t="s">
        <v>300</v>
      </c>
      <c r="C209" s="235" t="s">
        <v>294</v>
      </c>
      <c r="D209" s="236">
        <v>31713</v>
      </c>
      <c r="E209" s="236">
        <v>31713</v>
      </c>
      <c r="F209" s="237">
        <v>42369</v>
      </c>
      <c r="G209" s="238" t="s">
        <v>295</v>
      </c>
      <c r="H209" s="239" t="s">
        <v>296</v>
      </c>
    </row>
    <row r="210" spans="1:8" x14ac:dyDescent="0.2">
      <c r="A210" s="233" t="s">
        <v>699</v>
      </c>
      <c r="B210" s="234" t="s">
        <v>700</v>
      </c>
      <c r="C210" s="235" t="s">
        <v>294</v>
      </c>
      <c r="D210" s="236">
        <v>10000</v>
      </c>
      <c r="E210" s="236">
        <v>10000</v>
      </c>
      <c r="F210" s="237">
        <v>42369</v>
      </c>
      <c r="G210" s="238" t="s">
        <v>295</v>
      </c>
      <c r="H210" s="239" t="s">
        <v>316</v>
      </c>
    </row>
    <row r="211" spans="1:8" x14ac:dyDescent="0.2">
      <c r="A211" s="233" t="s">
        <v>701</v>
      </c>
      <c r="B211" s="234" t="s">
        <v>702</v>
      </c>
      <c r="C211" s="235" t="s">
        <v>294</v>
      </c>
      <c r="D211" s="236">
        <v>5765</v>
      </c>
      <c r="E211" s="236">
        <v>5765</v>
      </c>
      <c r="F211" s="237">
        <v>42429</v>
      </c>
      <c r="G211" s="238" t="s">
        <v>295</v>
      </c>
      <c r="H211" s="239" t="s">
        <v>316</v>
      </c>
    </row>
    <row r="212" spans="1:8" ht="22.5" x14ac:dyDescent="0.2">
      <c r="A212" s="233" t="s">
        <v>703</v>
      </c>
      <c r="B212" s="240" t="s">
        <v>704</v>
      </c>
      <c r="C212" s="241" t="s">
        <v>308</v>
      </c>
      <c r="D212" s="236">
        <v>159200</v>
      </c>
      <c r="E212" s="236">
        <v>159200</v>
      </c>
      <c r="F212" s="48">
        <v>42369</v>
      </c>
      <c r="G212" s="231" t="s">
        <v>295</v>
      </c>
      <c r="H212" s="242" t="s">
        <v>509</v>
      </c>
    </row>
    <row r="213" spans="1:8" x14ac:dyDescent="0.2">
      <c r="A213" s="233" t="s">
        <v>705</v>
      </c>
      <c r="B213" s="240" t="s">
        <v>387</v>
      </c>
      <c r="C213" s="241" t="s">
        <v>308</v>
      </c>
      <c r="D213" s="236">
        <v>80000</v>
      </c>
      <c r="E213" s="236">
        <v>80000</v>
      </c>
      <c r="F213" s="48">
        <v>42369</v>
      </c>
      <c r="G213" s="231" t="s">
        <v>295</v>
      </c>
      <c r="H213" s="242" t="s">
        <v>509</v>
      </c>
    </row>
    <row r="214" spans="1:8" x14ac:dyDescent="0.2">
      <c r="A214" s="233" t="s">
        <v>706</v>
      </c>
      <c r="B214" s="240" t="s">
        <v>300</v>
      </c>
      <c r="C214" s="241" t="s">
        <v>308</v>
      </c>
      <c r="D214" s="236">
        <v>156430.51</v>
      </c>
      <c r="E214" s="236">
        <v>156430.51</v>
      </c>
      <c r="F214" s="48">
        <v>42369</v>
      </c>
      <c r="G214" s="231" t="s">
        <v>295</v>
      </c>
      <c r="H214" s="242" t="s">
        <v>296</v>
      </c>
    </row>
    <row r="215" spans="1:8" x14ac:dyDescent="0.2">
      <c r="A215" s="233" t="s">
        <v>707</v>
      </c>
      <c r="B215" s="240" t="s">
        <v>708</v>
      </c>
      <c r="C215" s="241" t="s">
        <v>308</v>
      </c>
      <c r="D215" s="236">
        <v>20000</v>
      </c>
      <c r="E215" s="236">
        <v>20000</v>
      </c>
      <c r="F215" s="48">
        <v>42369</v>
      </c>
      <c r="G215" s="231" t="s">
        <v>295</v>
      </c>
      <c r="H215" s="242" t="s">
        <v>296</v>
      </c>
    </row>
    <row r="216" spans="1:8" x14ac:dyDescent="0.2">
      <c r="A216" s="233" t="s">
        <v>709</v>
      </c>
      <c r="B216" s="240" t="s">
        <v>710</v>
      </c>
      <c r="C216" s="241" t="s">
        <v>308</v>
      </c>
      <c r="D216" s="236">
        <v>80000</v>
      </c>
      <c r="E216" s="236">
        <v>80000</v>
      </c>
      <c r="F216" s="48">
        <v>42369</v>
      </c>
      <c r="G216" s="231" t="s">
        <v>295</v>
      </c>
      <c r="H216" s="242" t="s">
        <v>296</v>
      </c>
    </row>
    <row r="217" spans="1:8" x14ac:dyDescent="0.2">
      <c r="A217" s="233" t="s">
        <v>711</v>
      </c>
      <c r="B217" s="240" t="s">
        <v>712</v>
      </c>
      <c r="C217" s="241" t="s">
        <v>308</v>
      </c>
      <c r="D217" s="236">
        <v>17400</v>
      </c>
      <c r="E217" s="236">
        <v>17400</v>
      </c>
      <c r="F217" s="48">
        <v>42369</v>
      </c>
      <c r="G217" s="231" t="s">
        <v>295</v>
      </c>
      <c r="H217" s="242" t="s">
        <v>316</v>
      </c>
    </row>
    <row r="218" spans="1:8" x14ac:dyDescent="0.2">
      <c r="A218" s="233" t="s">
        <v>713</v>
      </c>
      <c r="B218" s="240" t="s">
        <v>714</v>
      </c>
      <c r="C218" s="241" t="s">
        <v>308</v>
      </c>
      <c r="D218" s="236">
        <v>50000</v>
      </c>
      <c r="E218" s="236">
        <v>50000</v>
      </c>
      <c r="F218" s="48">
        <v>42369</v>
      </c>
      <c r="G218" s="231" t="s">
        <v>295</v>
      </c>
      <c r="H218" s="242" t="s">
        <v>509</v>
      </c>
    </row>
    <row r="219" spans="1:8" x14ac:dyDescent="0.2">
      <c r="A219" s="233" t="s">
        <v>715</v>
      </c>
      <c r="B219" s="240" t="s">
        <v>291</v>
      </c>
      <c r="C219" s="241" t="s">
        <v>308</v>
      </c>
      <c r="D219" s="236">
        <v>211542</v>
      </c>
      <c r="E219" s="236">
        <v>211542</v>
      </c>
      <c r="F219" s="48">
        <v>42369</v>
      </c>
      <c r="G219" s="231" t="s">
        <v>295</v>
      </c>
      <c r="H219" s="242" t="s">
        <v>296</v>
      </c>
    </row>
    <row r="220" spans="1:8" x14ac:dyDescent="0.2">
      <c r="A220" s="233" t="s">
        <v>716</v>
      </c>
      <c r="B220" s="240" t="s">
        <v>508</v>
      </c>
      <c r="C220" s="241" t="s">
        <v>308</v>
      </c>
      <c r="D220" s="236">
        <v>205000</v>
      </c>
      <c r="E220" s="236">
        <v>205000</v>
      </c>
      <c r="F220" s="48">
        <v>42369</v>
      </c>
      <c r="G220" s="231" t="s">
        <v>295</v>
      </c>
      <c r="H220" s="242" t="s">
        <v>509</v>
      </c>
    </row>
    <row r="221" spans="1:8" x14ac:dyDescent="0.2">
      <c r="A221" s="233" t="s">
        <v>717</v>
      </c>
      <c r="B221" s="240" t="s">
        <v>718</v>
      </c>
      <c r="C221" s="241" t="s">
        <v>308</v>
      </c>
      <c r="D221" s="236">
        <v>6000</v>
      </c>
      <c r="E221" s="236">
        <v>6000</v>
      </c>
      <c r="F221" s="48">
        <v>42369</v>
      </c>
      <c r="G221" s="231" t="s">
        <v>295</v>
      </c>
      <c r="H221" s="242" t="s">
        <v>509</v>
      </c>
    </row>
    <row r="222" spans="1:8" x14ac:dyDescent="0.2">
      <c r="A222" s="233" t="s">
        <v>719</v>
      </c>
      <c r="B222" s="240" t="s">
        <v>720</v>
      </c>
      <c r="C222" s="241" t="s">
        <v>308</v>
      </c>
      <c r="D222" s="236">
        <v>30000</v>
      </c>
      <c r="E222" s="236">
        <v>30000</v>
      </c>
      <c r="F222" s="48">
        <v>42369</v>
      </c>
      <c r="G222" s="231" t="s">
        <v>295</v>
      </c>
      <c r="H222" s="242" t="s">
        <v>374</v>
      </c>
    </row>
    <row r="223" spans="1:8" x14ac:dyDescent="0.2">
      <c r="A223" s="233" t="s">
        <v>721</v>
      </c>
      <c r="B223" s="240" t="s">
        <v>315</v>
      </c>
      <c r="C223" s="241" t="s">
        <v>308</v>
      </c>
      <c r="D223" s="236">
        <v>7424</v>
      </c>
      <c r="E223" s="236">
        <v>7424</v>
      </c>
      <c r="F223" s="48">
        <v>42369</v>
      </c>
      <c r="G223" s="231" t="s">
        <v>295</v>
      </c>
      <c r="H223" s="242" t="s">
        <v>316</v>
      </c>
    </row>
    <row r="224" spans="1:8" ht="22.5" x14ac:dyDescent="0.2">
      <c r="A224" s="233" t="s">
        <v>722</v>
      </c>
      <c r="B224" s="240" t="s">
        <v>723</v>
      </c>
      <c r="C224" s="241" t="s">
        <v>308</v>
      </c>
      <c r="D224" s="236">
        <v>20000</v>
      </c>
      <c r="E224" s="236">
        <v>20000</v>
      </c>
      <c r="F224" s="48">
        <v>42369</v>
      </c>
      <c r="G224" s="231" t="s">
        <v>295</v>
      </c>
      <c r="H224" s="242" t="s">
        <v>724</v>
      </c>
    </row>
    <row r="225" spans="1:8" ht="22.5" x14ac:dyDescent="0.2">
      <c r="A225" s="233" t="s">
        <v>725</v>
      </c>
      <c r="B225" s="240" t="s">
        <v>521</v>
      </c>
      <c r="C225" s="241" t="s">
        <v>308</v>
      </c>
      <c r="D225" s="236">
        <v>12121.6</v>
      </c>
      <c r="E225" s="236">
        <v>12121.6</v>
      </c>
      <c r="F225" s="48">
        <v>42369</v>
      </c>
      <c r="G225" s="231" t="s">
        <v>295</v>
      </c>
      <c r="H225" s="242" t="s">
        <v>648</v>
      </c>
    </row>
    <row r="226" spans="1:8" ht="22.5" x14ac:dyDescent="0.2">
      <c r="A226" s="233" t="s">
        <v>726</v>
      </c>
      <c r="B226" s="240" t="s">
        <v>727</v>
      </c>
      <c r="C226" s="241" t="s">
        <v>308</v>
      </c>
      <c r="D226" s="236">
        <v>31600</v>
      </c>
      <c r="E226" s="236">
        <v>31600</v>
      </c>
      <c r="F226" s="48">
        <v>42369</v>
      </c>
      <c r="G226" s="231" t="s">
        <v>295</v>
      </c>
      <c r="H226" s="242" t="s">
        <v>728</v>
      </c>
    </row>
    <row r="227" spans="1:8" x14ac:dyDescent="0.2">
      <c r="A227" s="233" t="s">
        <v>729</v>
      </c>
      <c r="B227" s="240" t="s">
        <v>730</v>
      </c>
      <c r="C227" s="241" t="s">
        <v>276</v>
      </c>
      <c r="D227" s="236">
        <v>2101515.2999999998</v>
      </c>
      <c r="E227" s="236">
        <v>2101515.2999999998</v>
      </c>
      <c r="F227" s="48">
        <v>42247</v>
      </c>
      <c r="G227" s="231" t="s">
        <v>295</v>
      </c>
      <c r="H227" s="242" t="s">
        <v>316</v>
      </c>
    </row>
    <row r="228" spans="1:8" x14ac:dyDescent="0.2">
      <c r="A228" s="233" t="s">
        <v>731</v>
      </c>
      <c r="B228" s="240" t="s">
        <v>732</v>
      </c>
      <c r="C228" s="241" t="s">
        <v>276</v>
      </c>
      <c r="D228" s="236">
        <v>418089.54</v>
      </c>
      <c r="E228" s="236">
        <v>418089.54</v>
      </c>
      <c r="F228" s="48">
        <v>42369</v>
      </c>
      <c r="G228" s="231" t="s">
        <v>295</v>
      </c>
      <c r="H228" s="242" t="s">
        <v>316</v>
      </c>
    </row>
    <row r="229" spans="1:8" x14ac:dyDescent="0.2">
      <c r="A229" s="233" t="s">
        <v>733</v>
      </c>
      <c r="B229" s="240" t="s">
        <v>734</v>
      </c>
      <c r="C229" s="241" t="s">
        <v>276</v>
      </c>
      <c r="D229" s="236">
        <v>42400</v>
      </c>
      <c r="E229" s="236">
        <v>42400</v>
      </c>
      <c r="F229" s="48">
        <v>42369</v>
      </c>
      <c r="G229" s="231" t="s">
        <v>295</v>
      </c>
      <c r="H229" s="242" t="s">
        <v>316</v>
      </c>
    </row>
    <row r="230" spans="1:8" x14ac:dyDescent="0.2">
      <c r="A230" s="233" t="s">
        <v>735</v>
      </c>
      <c r="B230" s="240" t="s">
        <v>736</v>
      </c>
      <c r="C230" s="241" t="s">
        <v>276</v>
      </c>
      <c r="D230" s="236">
        <v>89973.01</v>
      </c>
      <c r="E230" s="236">
        <v>89973.01</v>
      </c>
      <c r="F230" s="48">
        <v>42369</v>
      </c>
      <c r="G230" s="231" t="s">
        <v>295</v>
      </c>
      <c r="H230" s="242" t="s">
        <v>316</v>
      </c>
    </row>
    <row r="231" spans="1:8" ht="45" x14ac:dyDescent="0.2">
      <c r="A231" s="233" t="s">
        <v>737</v>
      </c>
      <c r="B231" s="240" t="s">
        <v>582</v>
      </c>
      <c r="C231" s="241" t="s">
        <v>276</v>
      </c>
      <c r="D231" s="236">
        <v>60000</v>
      </c>
      <c r="E231" s="236">
        <v>60000</v>
      </c>
      <c r="F231" s="48">
        <v>42369</v>
      </c>
      <c r="G231" s="231" t="s">
        <v>295</v>
      </c>
      <c r="H231" s="242" t="s">
        <v>738</v>
      </c>
    </row>
    <row r="232" spans="1:8" ht="56.25" x14ac:dyDescent="0.2">
      <c r="A232" s="233" t="s">
        <v>739</v>
      </c>
      <c r="B232" s="240" t="s">
        <v>740</v>
      </c>
      <c r="C232" s="241" t="s">
        <v>276</v>
      </c>
      <c r="D232" s="236">
        <v>8200</v>
      </c>
      <c r="E232" s="236">
        <v>8200</v>
      </c>
      <c r="F232" s="48">
        <v>42369</v>
      </c>
      <c r="G232" s="231" t="s">
        <v>295</v>
      </c>
      <c r="H232" s="245" t="s">
        <v>741</v>
      </c>
    </row>
    <row r="233" spans="1:8" x14ac:dyDescent="0.2">
      <c r="A233" s="233" t="s">
        <v>742</v>
      </c>
      <c r="B233" s="240" t="s">
        <v>743</v>
      </c>
      <c r="C233" s="241" t="s">
        <v>276</v>
      </c>
      <c r="D233" s="236">
        <v>593588.6</v>
      </c>
      <c r="E233" s="236">
        <v>593588.6</v>
      </c>
      <c r="F233" s="48">
        <v>42369</v>
      </c>
      <c r="G233" s="231" t="s">
        <v>295</v>
      </c>
      <c r="H233" s="242"/>
    </row>
    <row r="234" spans="1:8" ht="56.25" x14ac:dyDescent="0.2">
      <c r="A234" s="233" t="s">
        <v>744</v>
      </c>
      <c r="B234" s="240" t="s">
        <v>745</v>
      </c>
      <c r="C234" s="241" t="s">
        <v>276</v>
      </c>
      <c r="D234" s="236">
        <v>13452</v>
      </c>
      <c r="E234" s="236">
        <v>13452</v>
      </c>
      <c r="F234" s="48">
        <v>42369</v>
      </c>
      <c r="G234" s="231" t="s">
        <v>295</v>
      </c>
      <c r="H234" s="245" t="s">
        <v>746</v>
      </c>
    </row>
    <row r="235" spans="1:8" ht="56.25" x14ac:dyDescent="0.2">
      <c r="A235" s="233" t="s">
        <v>747</v>
      </c>
      <c r="B235" s="240" t="s">
        <v>629</v>
      </c>
      <c r="C235" s="241" t="s">
        <v>276</v>
      </c>
      <c r="D235" s="236">
        <v>8700</v>
      </c>
      <c r="E235" s="236">
        <v>8700</v>
      </c>
      <c r="F235" s="48">
        <v>42369</v>
      </c>
      <c r="G235" s="231" t="s">
        <v>295</v>
      </c>
      <c r="H235" s="245" t="s">
        <v>748</v>
      </c>
    </row>
    <row r="236" spans="1:8" ht="33.75" x14ac:dyDescent="0.2">
      <c r="A236" s="233" t="s">
        <v>749</v>
      </c>
      <c r="B236" s="240" t="s">
        <v>750</v>
      </c>
      <c r="C236" s="241" t="s">
        <v>276</v>
      </c>
      <c r="D236" s="236">
        <v>314384.83</v>
      </c>
      <c r="E236" s="236">
        <v>314384.83</v>
      </c>
      <c r="F236" s="48">
        <v>42369</v>
      </c>
      <c r="G236" s="231" t="s">
        <v>295</v>
      </c>
      <c r="H236" s="245" t="s">
        <v>751</v>
      </c>
    </row>
    <row r="237" spans="1:8" x14ac:dyDescent="0.2">
      <c r="A237" s="233" t="s">
        <v>752</v>
      </c>
      <c r="B237" s="240" t="s">
        <v>753</v>
      </c>
      <c r="C237" s="241" t="s">
        <v>276</v>
      </c>
      <c r="D237" s="236">
        <v>115000</v>
      </c>
      <c r="E237" s="236">
        <v>115000</v>
      </c>
      <c r="F237" s="48">
        <v>42369</v>
      </c>
      <c r="G237" s="231" t="s">
        <v>295</v>
      </c>
      <c r="H237" s="242"/>
    </row>
    <row r="238" spans="1:8" ht="45" x14ac:dyDescent="0.2">
      <c r="A238" s="233" t="s">
        <v>754</v>
      </c>
      <c r="B238" s="240" t="s">
        <v>629</v>
      </c>
      <c r="C238" s="241" t="s">
        <v>276</v>
      </c>
      <c r="D238" s="236">
        <v>11500</v>
      </c>
      <c r="E238" s="236">
        <v>11500</v>
      </c>
      <c r="F238" s="48">
        <v>42369</v>
      </c>
      <c r="G238" s="231" t="s">
        <v>295</v>
      </c>
      <c r="H238" s="245" t="s">
        <v>755</v>
      </c>
    </row>
    <row r="239" spans="1:8" ht="45" x14ac:dyDescent="0.2">
      <c r="A239" s="233" t="s">
        <v>756</v>
      </c>
      <c r="B239" s="240" t="s">
        <v>629</v>
      </c>
      <c r="C239" s="241" t="s">
        <v>276</v>
      </c>
      <c r="D239" s="236">
        <v>1200</v>
      </c>
      <c r="E239" s="236">
        <v>1200</v>
      </c>
      <c r="F239" s="48">
        <v>42369</v>
      </c>
      <c r="G239" s="231" t="s">
        <v>295</v>
      </c>
      <c r="H239" s="245" t="s">
        <v>757</v>
      </c>
    </row>
    <row r="240" spans="1:8" ht="22.5" x14ac:dyDescent="0.2">
      <c r="A240" s="233" t="s">
        <v>758</v>
      </c>
      <c r="B240" s="240" t="s">
        <v>759</v>
      </c>
      <c r="C240" s="241" t="s">
        <v>276</v>
      </c>
      <c r="D240" s="236">
        <v>80000</v>
      </c>
      <c r="E240" s="236">
        <v>80000</v>
      </c>
      <c r="F240" s="48">
        <v>42369</v>
      </c>
      <c r="G240" s="231" t="s">
        <v>295</v>
      </c>
      <c r="H240" s="245" t="s">
        <v>621</v>
      </c>
    </row>
    <row r="241" spans="1:8" ht="33.75" x14ac:dyDescent="0.2">
      <c r="A241" s="233" t="s">
        <v>760</v>
      </c>
      <c r="B241" s="240" t="s">
        <v>761</v>
      </c>
      <c r="C241" s="241" t="s">
        <v>276</v>
      </c>
      <c r="D241" s="236">
        <v>5060</v>
      </c>
      <c r="E241" s="236">
        <v>5060</v>
      </c>
      <c r="F241" s="48">
        <v>42369</v>
      </c>
      <c r="G241" s="231" t="s">
        <v>295</v>
      </c>
      <c r="H241" s="245" t="s">
        <v>762</v>
      </c>
    </row>
    <row r="242" spans="1:8" ht="33.75" x14ac:dyDescent="0.2">
      <c r="A242" s="233" t="s">
        <v>763</v>
      </c>
      <c r="B242" s="240" t="s">
        <v>764</v>
      </c>
      <c r="C242" s="241" t="s">
        <v>276</v>
      </c>
      <c r="D242" s="236">
        <v>15000</v>
      </c>
      <c r="E242" s="236">
        <v>15000</v>
      </c>
      <c r="F242" s="48">
        <v>42369</v>
      </c>
      <c r="G242" s="231" t="s">
        <v>295</v>
      </c>
      <c r="H242" s="245" t="s">
        <v>765</v>
      </c>
    </row>
    <row r="243" spans="1:8" ht="45" x14ac:dyDescent="0.2">
      <c r="A243" s="233" t="s">
        <v>766</v>
      </c>
      <c r="B243" s="240" t="s">
        <v>767</v>
      </c>
      <c r="C243" s="241" t="s">
        <v>276</v>
      </c>
      <c r="D243" s="236">
        <v>60000</v>
      </c>
      <c r="E243" s="236">
        <v>60000</v>
      </c>
      <c r="F243" s="48">
        <v>42369</v>
      </c>
      <c r="G243" s="231" t="s">
        <v>295</v>
      </c>
      <c r="H243" s="245" t="s">
        <v>768</v>
      </c>
    </row>
    <row r="244" spans="1:8" ht="33.75" x14ac:dyDescent="0.2">
      <c r="A244" s="233" t="s">
        <v>769</v>
      </c>
      <c r="B244" s="240" t="s">
        <v>770</v>
      </c>
      <c r="C244" s="241" t="s">
        <v>276</v>
      </c>
      <c r="D244" s="236">
        <v>20000</v>
      </c>
      <c r="E244" s="236">
        <v>20000</v>
      </c>
      <c r="F244" s="48">
        <v>42369</v>
      </c>
      <c r="G244" s="231" t="s">
        <v>295</v>
      </c>
      <c r="H244" s="245" t="s">
        <v>771</v>
      </c>
    </row>
    <row r="245" spans="1:8" x14ac:dyDescent="0.2">
      <c r="A245" s="233" t="s">
        <v>772</v>
      </c>
      <c r="B245" s="240" t="s">
        <v>629</v>
      </c>
      <c r="C245" s="241" t="s">
        <v>276</v>
      </c>
      <c r="D245" s="236">
        <v>323281.76</v>
      </c>
      <c r="E245" s="236">
        <v>323281.76</v>
      </c>
      <c r="F245" s="48">
        <v>42369</v>
      </c>
      <c r="G245" s="231" t="s">
        <v>295</v>
      </c>
      <c r="H245" s="245"/>
    </row>
    <row r="246" spans="1:8" ht="33.75" x14ac:dyDescent="0.2">
      <c r="A246" s="233" t="s">
        <v>773</v>
      </c>
      <c r="B246" s="240" t="s">
        <v>629</v>
      </c>
      <c r="C246" s="241" t="s">
        <v>276</v>
      </c>
      <c r="D246" s="236">
        <v>20000</v>
      </c>
      <c r="E246" s="236">
        <v>20000</v>
      </c>
      <c r="F246" s="48">
        <v>42369</v>
      </c>
      <c r="G246" s="231" t="s">
        <v>295</v>
      </c>
      <c r="H246" s="245" t="s">
        <v>774</v>
      </c>
    </row>
    <row r="247" spans="1:8" ht="33.75" x14ac:dyDescent="0.2">
      <c r="A247" s="233" t="s">
        <v>775</v>
      </c>
      <c r="B247" s="240" t="s">
        <v>776</v>
      </c>
      <c r="C247" s="241" t="s">
        <v>276</v>
      </c>
      <c r="D247" s="236">
        <v>10000</v>
      </c>
      <c r="E247" s="236">
        <v>10000</v>
      </c>
      <c r="F247" s="48">
        <v>42369</v>
      </c>
      <c r="G247" s="231" t="s">
        <v>295</v>
      </c>
      <c r="H247" s="245" t="s">
        <v>774</v>
      </c>
    </row>
    <row r="248" spans="1:8" ht="33.75" x14ac:dyDescent="0.2">
      <c r="A248" s="233" t="s">
        <v>777</v>
      </c>
      <c r="B248" s="240" t="s">
        <v>778</v>
      </c>
      <c r="C248" s="241" t="s">
        <v>276</v>
      </c>
      <c r="D248" s="236">
        <v>58155.360000000001</v>
      </c>
      <c r="E248" s="236">
        <v>58155.360000000001</v>
      </c>
      <c r="F248" s="48">
        <v>42369</v>
      </c>
      <c r="G248" s="231" t="s">
        <v>295</v>
      </c>
      <c r="H248" s="245" t="s">
        <v>779</v>
      </c>
    </row>
    <row r="249" spans="1:8" x14ac:dyDescent="0.2">
      <c r="A249" s="233" t="s">
        <v>780</v>
      </c>
      <c r="B249" s="240" t="s">
        <v>781</v>
      </c>
      <c r="C249" s="241" t="s">
        <v>276</v>
      </c>
      <c r="D249" s="236">
        <v>464</v>
      </c>
      <c r="E249" s="236">
        <v>464</v>
      </c>
      <c r="F249" s="48">
        <v>42369</v>
      </c>
      <c r="G249" s="231" t="s">
        <v>295</v>
      </c>
      <c r="H249" s="245" t="s">
        <v>316</v>
      </c>
    </row>
    <row r="250" spans="1:8" ht="45" x14ac:dyDescent="0.2">
      <c r="A250" s="233" t="s">
        <v>782</v>
      </c>
      <c r="B250" s="240" t="s">
        <v>783</v>
      </c>
      <c r="C250" s="241" t="s">
        <v>276</v>
      </c>
      <c r="D250" s="236">
        <v>53645.46</v>
      </c>
      <c r="E250" s="236">
        <v>53645.46</v>
      </c>
      <c r="F250" s="48">
        <v>42369</v>
      </c>
      <c r="G250" s="231" t="s">
        <v>295</v>
      </c>
      <c r="H250" s="245" t="s">
        <v>784</v>
      </c>
    </row>
    <row r="251" spans="1:8" ht="22.5" x14ac:dyDescent="0.2">
      <c r="A251" s="233" t="s">
        <v>785</v>
      </c>
      <c r="B251" s="240" t="s">
        <v>786</v>
      </c>
      <c r="C251" s="241" t="s">
        <v>276</v>
      </c>
      <c r="D251" s="236">
        <v>68097.66</v>
      </c>
      <c r="E251" s="236">
        <v>68097.66</v>
      </c>
      <c r="F251" s="48">
        <v>42369</v>
      </c>
      <c r="G251" s="231" t="s">
        <v>295</v>
      </c>
      <c r="H251" s="245" t="s">
        <v>504</v>
      </c>
    </row>
    <row r="252" spans="1:8" x14ac:dyDescent="0.2">
      <c r="A252" s="233" t="s">
        <v>787</v>
      </c>
      <c r="B252" s="240" t="s">
        <v>629</v>
      </c>
      <c r="C252" s="241" t="s">
        <v>371</v>
      </c>
      <c r="D252" s="236">
        <v>24000</v>
      </c>
      <c r="E252" s="236">
        <v>24000</v>
      </c>
      <c r="F252" s="48">
        <v>42369</v>
      </c>
      <c r="G252" s="231" t="s">
        <v>295</v>
      </c>
      <c r="H252" s="245" t="s">
        <v>296</v>
      </c>
    </row>
    <row r="253" spans="1:8" x14ac:dyDescent="0.2">
      <c r="A253" s="233" t="s">
        <v>788</v>
      </c>
      <c r="B253" s="240" t="s">
        <v>579</v>
      </c>
      <c r="C253" s="241" t="s">
        <v>371</v>
      </c>
      <c r="D253" s="236">
        <v>371481</v>
      </c>
      <c r="E253" s="236">
        <v>371481</v>
      </c>
      <c r="F253" s="48">
        <v>42369</v>
      </c>
      <c r="G253" s="231" t="s">
        <v>295</v>
      </c>
      <c r="H253" s="245" t="s">
        <v>316</v>
      </c>
    </row>
    <row r="254" spans="1:8" ht="22.5" x14ac:dyDescent="0.2">
      <c r="A254" s="233" t="s">
        <v>789</v>
      </c>
      <c r="B254" s="240" t="s">
        <v>790</v>
      </c>
      <c r="C254" s="241" t="s">
        <v>371</v>
      </c>
      <c r="D254" s="236">
        <v>100000</v>
      </c>
      <c r="E254" s="236">
        <v>100000</v>
      </c>
      <c r="F254" s="48">
        <v>42369</v>
      </c>
      <c r="G254" s="231" t="s">
        <v>295</v>
      </c>
      <c r="H254" s="245" t="s">
        <v>348</v>
      </c>
    </row>
    <row r="255" spans="1:8" ht="22.5" x14ac:dyDescent="0.2">
      <c r="A255" s="233" t="s">
        <v>791</v>
      </c>
      <c r="B255" s="240" t="s">
        <v>650</v>
      </c>
      <c r="C255" s="241" t="s">
        <v>371</v>
      </c>
      <c r="D255" s="236">
        <v>470000</v>
      </c>
      <c r="E255" s="236">
        <v>470000</v>
      </c>
      <c r="F255" s="48">
        <v>42369</v>
      </c>
      <c r="G255" s="231" t="s">
        <v>295</v>
      </c>
      <c r="H255" s="245" t="s">
        <v>348</v>
      </c>
    </row>
    <row r="256" spans="1:8" x14ac:dyDescent="0.2">
      <c r="A256" s="233" t="s">
        <v>792</v>
      </c>
      <c r="B256" s="240" t="s">
        <v>426</v>
      </c>
      <c r="C256" s="241" t="s">
        <v>371</v>
      </c>
      <c r="D256" s="236">
        <v>10000</v>
      </c>
      <c r="E256" s="236">
        <v>10000</v>
      </c>
      <c r="F256" s="48">
        <v>42369</v>
      </c>
      <c r="G256" s="231" t="s">
        <v>295</v>
      </c>
      <c r="H256" s="245" t="s">
        <v>316</v>
      </c>
    </row>
    <row r="257" spans="1:8" x14ac:dyDescent="0.2">
      <c r="A257" s="233" t="s">
        <v>793</v>
      </c>
      <c r="B257" s="240" t="s">
        <v>794</v>
      </c>
      <c r="C257" s="241" t="s">
        <v>371</v>
      </c>
      <c r="D257" s="236">
        <v>5000</v>
      </c>
      <c r="E257" s="236">
        <v>5000</v>
      </c>
      <c r="F257" s="48">
        <v>42369</v>
      </c>
      <c r="G257" s="231" t="s">
        <v>295</v>
      </c>
      <c r="H257" s="245" t="s">
        <v>296</v>
      </c>
    </row>
    <row r="258" spans="1:8" x14ac:dyDescent="0.2">
      <c r="A258" s="233" t="s">
        <v>795</v>
      </c>
      <c r="B258" s="240" t="s">
        <v>379</v>
      </c>
      <c r="C258" s="241" t="s">
        <v>371</v>
      </c>
      <c r="D258" s="236">
        <v>500</v>
      </c>
      <c r="E258" s="236">
        <v>500</v>
      </c>
      <c r="F258" s="48">
        <v>42369</v>
      </c>
      <c r="G258" s="231" t="s">
        <v>295</v>
      </c>
      <c r="H258" s="245" t="s">
        <v>316</v>
      </c>
    </row>
    <row r="259" spans="1:8" x14ac:dyDescent="0.2">
      <c r="A259" s="233" t="s">
        <v>796</v>
      </c>
      <c r="B259" s="240" t="s">
        <v>629</v>
      </c>
      <c r="C259" s="241" t="s">
        <v>535</v>
      </c>
      <c r="D259" s="236">
        <v>105000</v>
      </c>
      <c r="E259" s="236">
        <v>105000</v>
      </c>
      <c r="F259" s="48">
        <v>42369</v>
      </c>
      <c r="G259" s="231" t="s">
        <v>295</v>
      </c>
      <c r="H259" s="245" t="s">
        <v>296</v>
      </c>
    </row>
    <row r="260" spans="1:8" ht="22.5" x14ac:dyDescent="0.2">
      <c r="A260" s="233" t="s">
        <v>797</v>
      </c>
      <c r="B260" s="240" t="s">
        <v>798</v>
      </c>
      <c r="C260" s="241" t="s">
        <v>675</v>
      </c>
      <c r="D260" s="236">
        <v>8000</v>
      </c>
      <c r="E260" s="236">
        <v>8000</v>
      </c>
      <c r="F260" s="48">
        <v>42369</v>
      </c>
      <c r="G260" s="231" t="s">
        <v>295</v>
      </c>
      <c r="H260" s="245" t="s">
        <v>799</v>
      </c>
    </row>
    <row r="261" spans="1:8" ht="33.75" x14ac:dyDescent="0.2">
      <c r="A261" s="233" t="s">
        <v>800</v>
      </c>
      <c r="B261" s="240" t="s">
        <v>801</v>
      </c>
      <c r="C261" s="241"/>
      <c r="D261" s="236">
        <v>246.49</v>
      </c>
      <c r="E261" s="236">
        <v>246.49</v>
      </c>
      <c r="F261" s="48">
        <v>43181</v>
      </c>
      <c r="G261" s="231" t="s">
        <v>295</v>
      </c>
      <c r="H261" s="245" t="s">
        <v>802</v>
      </c>
    </row>
    <row r="262" spans="1:8" x14ac:dyDescent="0.2">
      <c r="A262" s="233" t="s">
        <v>803</v>
      </c>
      <c r="B262" s="240" t="s">
        <v>804</v>
      </c>
      <c r="C262" s="241" t="s">
        <v>301</v>
      </c>
      <c r="D262" s="236">
        <v>12503.92</v>
      </c>
      <c r="E262" s="236">
        <v>12503.92</v>
      </c>
      <c r="F262" s="48">
        <v>42398</v>
      </c>
      <c r="G262" s="231" t="s">
        <v>295</v>
      </c>
      <c r="H262" s="245" t="s">
        <v>316</v>
      </c>
    </row>
    <row r="263" spans="1:8" x14ac:dyDescent="0.2">
      <c r="A263" s="233" t="s">
        <v>805</v>
      </c>
      <c r="B263" s="240" t="s">
        <v>381</v>
      </c>
      <c r="C263" s="241" t="s">
        <v>301</v>
      </c>
      <c r="D263" s="236">
        <v>42194.41</v>
      </c>
      <c r="E263" s="236">
        <v>42194.41</v>
      </c>
      <c r="F263" s="48">
        <v>42555</v>
      </c>
      <c r="G263" s="231" t="s">
        <v>295</v>
      </c>
      <c r="H263" s="245" t="s">
        <v>316</v>
      </c>
    </row>
    <row r="264" spans="1:8" x14ac:dyDescent="0.2">
      <c r="A264" s="233" t="s">
        <v>806</v>
      </c>
      <c r="B264" s="240" t="s">
        <v>807</v>
      </c>
      <c r="C264" s="241" t="s">
        <v>294</v>
      </c>
      <c r="D264" s="236">
        <v>20000</v>
      </c>
      <c r="E264" s="236">
        <v>20000</v>
      </c>
      <c r="F264" s="48">
        <v>42417</v>
      </c>
      <c r="G264" s="231" t="s">
        <v>295</v>
      </c>
      <c r="H264" s="245" t="s">
        <v>296</v>
      </c>
    </row>
    <row r="265" spans="1:8" x14ac:dyDescent="0.2">
      <c r="A265" s="233" t="s">
        <v>808</v>
      </c>
      <c r="B265" s="240" t="s">
        <v>291</v>
      </c>
      <c r="C265" s="241" t="s">
        <v>294</v>
      </c>
      <c r="D265" s="236">
        <v>1065000</v>
      </c>
      <c r="E265" s="236">
        <v>1065000</v>
      </c>
      <c r="F265" s="48">
        <v>42433</v>
      </c>
      <c r="G265" s="231" t="s">
        <v>295</v>
      </c>
      <c r="H265" s="245" t="s">
        <v>296</v>
      </c>
    </row>
    <row r="266" spans="1:8" x14ac:dyDescent="0.2">
      <c r="A266" s="233" t="s">
        <v>809</v>
      </c>
      <c r="B266" s="240" t="s">
        <v>300</v>
      </c>
      <c r="C266" s="241" t="s">
        <v>294</v>
      </c>
      <c r="D266" s="236">
        <v>63099.98</v>
      </c>
      <c r="E266" s="236">
        <v>63099.98</v>
      </c>
      <c r="F266" s="48">
        <v>42399</v>
      </c>
      <c r="G266" s="231" t="s">
        <v>295</v>
      </c>
      <c r="H266" s="245" t="s">
        <v>296</v>
      </c>
    </row>
    <row r="267" spans="1:8" x14ac:dyDescent="0.2">
      <c r="A267" s="233" t="s">
        <v>810</v>
      </c>
      <c r="B267" s="240" t="s">
        <v>811</v>
      </c>
      <c r="C267" s="241" t="s">
        <v>294</v>
      </c>
      <c r="D267" s="236">
        <v>320134</v>
      </c>
      <c r="E267" s="236">
        <v>320134</v>
      </c>
      <c r="F267" s="48">
        <v>42555</v>
      </c>
      <c r="G267" s="231" t="s">
        <v>295</v>
      </c>
      <c r="H267" s="245" t="s">
        <v>316</v>
      </c>
    </row>
    <row r="268" spans="1:8" x14ac:dyDescent="0.2">
      <c r="A268" s="233" t="s">
        <v>812</v>
      </c>
      <c r="B268" s="240" t="s">
        <v>813</v>
      </c>
      <c r="C268" s="241" t="s">
        <v>294</v>
      </c>
      <c r="D268" s="236">
        <v>513203</v>
      </c>
      <c r="E268" s="236">
        <v>513203</v>
      </c>
      <c r="F268" s="48">
        <v>42447</v>
      </c>
      <c r="G268" s="231" t="s">
        <v>295</v>
      </c>
      <c r="H268" s="245" t="s">
        <v>316</v>
      </c>
    </row>
    <row r="269" spans="1:8" x14ac:dyDescent="0.2">
      <c r="A269" s="233" t="s">
        <v>814</v>
      </c>
      <c r="B269" s="240" t="s">
        <v>815</v>
      </c>
      <c r="C269" s="241" t="s">
        <v>294</v>
      </c>
      <c r="D269" s="236">
        <v>99994.27</v>
      </c>
      <c r="E269" s="236">
        <v>99994.27</v>
      </c>
      <c r="F269" s="48">
        <v>42506</v>
      </c>
      <c r="G269" s="231" t="s">
        <v>295</v>
      </c>
      <c r="H269" s="245" t="s">
        <v>316</v>
      </c>
    </row>
    <row r="270" spans="1:8" x14ac:dyDescent="0.2">
      <c r="A270" s="233" t="s">
        <v>816</v>
      </c>
      <c r="B270" s="240" t="s">
        <v>700</v>
      </c>
      <c r="C270" s="241" t="s">
        <v>294</v>
      </c>
      <c r="D270" s="236">
        <v>10200</v>
      </c>
      <c r="E270" s="236">
        <v>10200</v>
      </c>
      <c r="F270" s="48">
        <v>42509</v>
      </c>
      <c r="G270" s="231" t="s">
        <v>295</v>
      </c>
      <c r="H270" s="245" t="s">
        <v>316</v>
      </c>
    </row>
    <row r="271" spans="1:8" x14ac:dyDescent="0.2">
      <c r="A271" s="233" t="s">
        <v>817</v>
      </c>
      <c r="B271" s="240" t="s">
        <v>818</v>
      </c>
      <c r="C271" s="241" t="s">
        <v>294</v>
      </c>
      <c r="D271" s="236">
        <v>5000</v>
      </c>
      <c r="E271" s="236">
        <v>5000</v>
      </c>
      <c r="F271" s="48">
        <v>42520</v>
      </c>
      <c r="G271" s="231" t="s">
        <v>295</v>
      </c>
      <c r="H271" s="245" t="s">
        <v>296</v>
      </c>
    </row>
    <row r="272" spans="1:8" x14ac:dyDescent="0.2">
      <c r="A272" s="233" t="s">
        <v>819</v>
      </c>
      <c r="B272" s="240" t="s">
        <v>577</v>
      </c>
      <c r="C272" s="241" t="s">
        <v>294</v>
      </c>
      <c r="D272" s="236">
        <v>330000</v>
      </c>
      <c r="E272" s="236">
        <v>330000</v>
      </c>
      <c r="F272" s="48">
        <v>42530</v>
      </c>
      <c r="G272" s="231" t="s">
        <v>295</v>
      </c>
      <c r="H272" s="245" t="s">
        <v>316</v>
      </c>
    </row>
    <row r="273" spans="1:8" x14ac:dyDescent="0.2">
      <c r="A273" s="233" t="s">
        <v>820</v>
      </c>
      <c r="B273" s="240" t="s">
        <v>821</v>
      </c>
      <c r="C273" s="241" t="s">
        <v>294</v>
      </c>
      <c r="D273" s="236">
        <v>15080</v>
      </c>
      <c r="E273" s="236">
        <v>15080</v>
      </c>
      <c r="F273" s="48">
        <v>42537</v>
      </c>
      <c r="G273" s="231" t="s">
        <v>295</v>
      </c>
      <c r="H273" s="245" t="s">
        <v>296</v>
      </c>
    </row>
    <row r="274" spans="1:8" x14ac:dyDescent="0.2">
      <c r="A274" s="233" t="s">
        <v>822</v>
      </c>
      <c r="B274" s="240" t="s">
        <v>823</v>
      </c>
      <c r="C274" s="241" t="s">
        <v>294</v>
      </c>
      <c r="D274" s="236">
        <v>33000</v>
      </c>
      <c r="E274" s="236">
        <v>33000</v>
      </c>
      <c r="F274" s="48">
        <v>42566</v>
      </c>
      <c r="G274" s="231" t="s">
        <v>295</v>
      </c>
      <c r="H274" s="245" t="s">
        <v>296</v>
      </c>
    </row>
    <row r="275" spans="1:8" ht="22.5" x14ac:dyDescent="0.2">
      <c r="A275" s="233" t="s">
        <v>824</v>
      </c>
      <c r="B275" s="240" t="s">
        <v>825</v>
      </c>
      <c r="C275" s="241" t="s">
        <v>308</v>
      </c>
      <c r="D275" s="236">
        <v>70000</v>
      </c>
      <c r="E275" s="236">
        <v>70000</v>
      </c>
      <c r="F275" s="48">
        <v>42617</v>
      </c>
      <c r="G275" s="231" t="s">
        <v>295</v>
      </c>
      <c r="H275" s="245" t="s">
        <v>724</v>
      </c>
    </row>
    <row r="276" spans="1:8" x14ac:dyDescent="0.2">
      <c r="A276" s="233" t="s">
        <v>826</v>
      </c>
      <c r="B276" s="240" t="s">
        <v>291</v>
      </c>
      <c r="C276" s="241" t="s">
        <v>308</v>
      </c>
      <c r="D276" s="236">
        <v>872204</v>
      </c>
      <c r="E276" s="236">
        <v>872204</v>
      </c>
      <c r="F276" s="48">
        <v>42617</v>
      </c>
      <c r="G276" s="231" t="s">
        <v>295</v>
      </c>
      <c r="H276" s="245"/>
    </row>
    <row r="277" spans="1:8" x14ac:dyDescent="0.2">
      <c r="A277" s="233" t="s">
        <v>827</v>
      </c>
      <c r="B277" s="240" t="s">
        <v>300</v>
      </c>
      <c r="C277" s="241" t="s">
        <v>308</v>
      </c>
      <c r="D277" s="236">
        <v>115024</v>
      </c>
      <c r="E277" s="236">
        <v>115024</v>
      </c>
      <c r="F277" s="48">
        <v>42617</v>
      </c>
      <c r="G277" s="231" t="s">
        <v>295</v>
      </c>
      <c r="H277" s="245" t="s">
        <v>296</v>
      </c>
    </row>
    <row r="278" spans="1:8" x14ac:dyDescent="0.2">
      <c r="A278" s="233" t="s">
        <v>828</v>
      </c>
      <c r="B278" s="240" t="s">
        <v>381</v>
      </c>
      <c r="C278" s="241" t="s">
        <v>308</v>
      </c>
      <c r="D278" s="236">
        <v>56743.92</v>
      </c>
      <c r="E278" s="236">
        <v>56743.92</v>
      </c>
      <c r="F278" s="48">
        <v>42617</v>
      </c>
      <c r="G278" s="231" t="s">
        <v>295</v>
      </c>
      <c r="H278" s="245" t="s">
        <v>316</v>
      </c>
    </row>
    <row r="279" spans="1:8" x14ac:dyDescent="0.2">
      <c r="A279" s="233" t="s">
        <v>829</v>
      </c>
      <c r="B279" s="240" t="s">
        <v>811</v>
      </c>
      <c r="C279" s="241" t="s">
        <v>308</v>
      </c>
      <c r="D279" s="236">
        <v>45689</v>
      </c>
      <c r="E279" s="236">
        <v>45689</v>
      </c>
      <c r="F279" s="48">
        <v>42617</v>
      </c>
      <c r="G279" s="231" t="s">
        <v>295</v>
      </c>
      <c r="H279" s="245" t="s">
        <v>316</v>
      </c>
    </row>
    <row r="280" spans="1:8" x14ac:dyDescent="0.2">
      <c r="A280" s="233" t="s">
        <v>830</v>
      </c>
      <c r="B280" s="240" t="s">
        <v>579</v>
      </c>
      <c r="C280" s="241" t="s">
        <v>308</v>
      </c>
      <c r="D280" s="236">
        <v>262395</v>
      </c>
      <c r="E280" s="236">
        <v>262395</v>
      </c>
      <c r="F280" s="48">
        <v>42617</v>
      </c>
      <c r="G280" s="231" t="s">
        <v>295</v>
      </c>
      <c r="H280" s="245" t="s">
        <v>316</v>
      </c>
    </row>
    <row r="281" spans="1:8" x14ac:dyDescent="0.2">
      <c r="A281" s="233" t="s">
        <v>831</v>
      </c>
      <c r="B281" s="240" t="s">
        <v>832</v>
      </c>
      <c r="C281" s="241" t="s">
        <v>308</v>
      </c>
      <c r="D281" s="236">
        <v>57884</v>
      </c>
      <c r="E281" s="236">
        <v>57884</v>
      </c>
      <c r="F281" s="48">
        <v>42617</v>
      </c>
      <c r="G281" s="231" t="s">
        <v>295</v>
      </c>
      <c r="H281" s="245" t="s">
        <v>296</v>
      </c>
    </row>
    <row r="282" spans="1:8" x14ac:dyDescent="0.2">
      <c r="A282" s="233" t="s">
        <v>833</v>
      </c>
      <c r="B282" s="240" t="s">
        <v>834</v>
      </c>
      <c r="C282" s="241" t="s">
        <v>308</v>
      </c>
      <c r="D282" s="236">
        <v>4152</v>
      </c>
      <c r="E282" s="236">
        <v>4152</v>
      </c>
      <c r="F282" s="48">
        <v>42617</v>
      </c>
      <c r="G282" s="231" t="s">
        <v>295</v>
      </c>
      <c r="H282" s="245" t="s">
        <v>296</v>
      </c>
    </row>
    <row r="283" spans="1:8" x14ac:dyDescent="0.2">
      <c r="A283" s="233" t="s">
        <v>835</v>
      </c>
      <c r="B283" s="240" t="s">
        <v>804</v>
      </c>
      <c r="C283" s="241" t="s">
        <v>276</v>
      </c>
      <c r="D283" s="236">
        <v>1288713.03</v>
      </c>
      <c r="E283" s="236">
        <v>1288713.03</v>
      </c>
      <c r="F283" s="48">
        <v>42402</v>
      </c>
      <c r="G283" s="231" t="s">
        <v>295</v>
      </c>
      <c r="H283" s="245" t="s">
        <v>316</v>
      </c>
    </row>
    <row r="284" spans="1:8" x14ac:dyDescent="0.2">
      <c r="A284" s="233" t="s">
        <v>836</v>
      </c>
      <c r="B284" s="240" t="s">
        <v>413</v>
      </c>
      <c r="C284" s="241" t="s">
        <v>276</v>
      </c>
      <c r="D284" s="236">
        <v>1083905.0900000001</v>
      </c>
      <c r="E284" s="236">
        <v>1083905.0900000001</v>
      </c>
      <c r="F284" s="48">
        <v>42402</v>
      </c>
      <c r="G284" s="231" t="s">
        <v>295</v>
      </c>
      <c r="H284" s="245" t="s">
        <v>316</v>
      </c>
    </row>
    <row r="285" spans="1:8" x14ac:dyDescent="0.2">
      <c r="A285" s="233" t="s">
        <v>837</v>
      </c>
      <c r="B285" s="240" t="s">
        <v>838</v>
      </c>
      <c r="C285" s="241" t="s">
        <v>276</v>
      </c>
      <c r="D285" s="236">
        <v>70510.73</v>
      </c>
      <c r="E285" s="236">
        <v>70510.73</v>
      </c>
      <c r="F285" s="48">
        <v>42431</v>
      </c>
      <c r="G285" s="231" t="s">
        <v>295</v>
      </c>
      <c r="H285" s="245" t="s">
        <v>316</v>
      </c>
    </row>
    <row r="286" spans="1:8" x14ac:dyDescent="0.2">
      <c r="A286" s="233" t="s">
        <v>839</v>
      </c>
      <c r="B286" s="240" t="s">
        <v>409</v>
      </c>
      <c r="C286" s="241" t="s">
        <v>276</v>
      </c>
      <c r="D286" s="236">
        <v>31270.47</v>
      </c>
      <c r="E286" s="236">
        <v>31270.47</v>
      </c>
      <c r="F286" s="48">
        <v>42494</v>
      </c>
      <c r="G286" s="231" t="s">
        <v>295</v>
      </c>
      <c r="H286" s="245" t="s">
        <v>316</v>
      </c>
    </row>
    <row r="287" spans="1:8" x14ac:dyDescent="0.2">
      <c r="A287" s="233" t="s">
        <v>840</v>
      </c>
      <c r="B287" s="240" t="s">
        <v>781</v>
      </c>
      <c r="C287" s="241" t="s">
        <v>276</v>
      </c>
      <c r="D287" s="236">
        <v>19619.29</v>
      </c>
      <c r="E287" s="236">
        <v>19619.29</v>
      </c>
      <c r="F287" s="48">
        <v>42494</v>
      </c>
      <c r="G287" s="231" t="s">
        <v>295</v>
      </c>
      <c r="H287" s="245" t="s">
        <v>316</v>
      </c>
    </row>
    <row r="288" spans="1:8" x14ac:dyDescent="0.2">
      <c r="A288" s="233" t="s">
        <v>841</v>
      </c>
      <c r="B288" s="240" t="s">
        <v>603</v>
      </c>
      <c r="C288" s="241" t="s">
        <v>276</v>
      </c>
      <c r="D288" s="236">
        <v>63934.79</v>
      </c>
      <c r="E288" s="236">
        <v>63934.79</v>
      </c>
      <c r="F288" s="48">
        <v>42584</v>
      </c>
      <c r="G288" s="231" t="s">
        <v>295</v>
      </c>
      <c r="H288" s="245" t="s">
        <v>316</v>
      </c>
    </row>
    <row r="289" spans="1:8" ht="22.5" x14ac:dyDescent="0.2">
      <c r="A289" s="233" t="s">
        <v>842</v>
      </c>
      <c r="B289" s="240" t="s">
        <v>843</v>
      </c>
      <c r="C289" s="241"/>
      <c r="D289" s="236">
        <v>99768.42</v>
      </c>
      <c r="E289" s="236">
        <v>99768.42</v>
      </c>
      <c r="F289" s="48">
        <v>43101</v>
      </c>
      <c r="G289" s="231" t="s">
        <v>295</v>
      </c>
      <c r="H289" s="245" t="s">
        <v>509</v>
      </c>
    </row>
    <row r="290" spans="1:8" x14ac:dyDescent="0.2">
      <c r="A290" s="233" t="s">
        <v>844</v>
      </c>
      <c r="B290" s="240" t="s">
        <v>291</v>
      </c>
      <c r="C290" s="241" t="s">
        <v>371</v>
      </c>
      <c r="D290" s="236">
        <v>440000</v>
      </c>
      <c r="E290" s="236">
        <v>440000</v>
      </c>
      <c r="F290" s="48">
        <v>42429</v>
      </c>
      <c r="G290" s="231" t="s">
        <v>295</v>
      </c>
      <c r="H290" s="245" t="s">
        <v>428</v>
      </c>
    </row>
    <row r="291" spans="1:8" x14ac:dyDescent="0.2">
      <c r="A291" s="233" t="s">
        <v>845</v>
      </c>
      <c r="B291" s="240" t="s">
        <v>525</v>
      </c>
      <c r="C291" s="241" t="s">
        <v>371</v>
      </c>
      <c r="D291" s="236">
        <v>812</v>
      </c>
      <c r="E291" s="236">
        <v>812</v>
      </c>
      <c r="F291" s="48">
        <v>42478</v>
      </c>
      <c r="G291" s="231" t="s">
        <v>295</v>
      </c>
      <c r="H291" s="245" t="s">
        <v>846</v>
      </c>
    </row>
    <row r="292" spans="1:8" x14ac:dyDescent="0.2">
      <c r="A292" s="233" t="s">
        <v>847</v>
      </c>
      <c r="B292" s="240" t="s">
        <v>848</v>
      </c>
      <c r="C292" s="241" t="s">
        <v>371</v>
      </c>
      <c r="D292" s="236">
        <v>30000</v>
      </c>
      <c r="E292" s="236">
        <v>30000</v>
      </c>
      <c r="F292" s="48">
        <v>42478</v>
      </c>
      <c r="G292" s="231" t="s">
        <v>295</v>
      </c>
      <c r="H292" s="245" t="s">
        <v>428</v>
      </c>
    </row>
    <row r="293" spans="1:8" x14ac:dyDescent="0.2">
      <c r="A293" s="233" t="s">
        <v>849</v>
      </c>
      <c r="B293" s="240" t="s">
        <v>850</v>
      </c>
      <c r="C293" s="241" t="s">
        <v>371</v>
      </c>
      <c r="D293" s="236">
        <v>50000</v>
      </c>
      <c r="E293" s="236">
        <v>50000</v>
      </c>
      <c r="F293" s="48">
        <v>42523</v>
      </c>
      <c r="G293" s="231" t="s">
        <v>295</v>
      </c>
      <c r="H293" s="245" t="s">
        <v>296</v>
      </c>
    </row>
    <row r="294" spans="1:8" x14ac:dyDescent="0.2">
      <c r="A294" s="233" t="s">
        <v>851</v>
      </c>
      <c r="B294" s="240" t="s">
        <v>852</v>
      </c>
      <c r="C294" s="241" t="s">
        <v>371</v>
      </c>
      <c r="D294" s="236">
        <v>55381.64</v>
      </c>
      <c r="E294" s="236">
        <v>55381.64</v>
      </c>
      <c r="F294" s="48">
        <v>42613</v>
      </c>
      <c r="G294" s="231" t="s">
        <v>295</v>
      </c>
      <c r="H294" s="245" t="s">
        <v>316</v>
      </c>
    </row>
    <row r="295" spans="1:8" x14ac:dyDescent="0.2">
      <c r="A295" s="233" t="s">
        <v>853</v>
      </c>
      <c r="B295" s="240" t="s">
        <v>562</v>
      </c>
      <c r="C295" s="241" t="s">
        <v>371</v>
      </c>
      <c r="D295" s="236">
        <v>1</v>
      </c>
      <c r="E295" s="236">
        <v>1</v>
      </c>
      <c r="F295" s="48" t="s">
        <v>854</v>
      </c>
      <c r="G295" s="231" t="s">
        <v>295</v>
      </c>
      <c r="H295" s="245" t="s">
        <v>296</v>
      </c>
    </row>
    <row r="296" spans="1:8" x14ac:dyDescent="0.2">
      <c r="A296" s="233" t="s">
        <v>855</v>
      </c>
      <c r="B296" s="240" t="s">
        <v>669</v>
      </c>
      <c r="C296" s="241" t="s">
        <v>274</v>
      </c>
      <c r="D296" s="236">
        <v>2182.84</v>
      </c>
      <c r="E296" s="236">
        <v>2182.84</v>
      </c>
      <c r="F296" s="48">
        <v>43101</v>
      </c>
      <c r="G296" s="231" t="s">
        <v>295</v>
      </c>
      <c r="H296" s="245" t="s">
        <v>296</v>
      </c>
    </row>
    <row r="297" spans="1:8" x14ac:dyDescent="0.2">
      <c r="A297" s="233" t="s">
        <v>856</v>
      </c>
      <c r="B297" s="240" t="s">
        <v>857</v>
      </c>
      <c r="C297" s="241" t="s">
        <v>665</v>
      </c>
      <c r="D297" s="236">
        <v>20000</v>
      </c>
      <c r="E297" s="236">
        <v>20000</v>
      </c>
      <c r="F297" s="48">
        <v>42431</v>
      </c>
      <c r="G297" s="231" t="s">
        <v>295</v>
      </c>
      <c r="H297" s="245" t="s">
        <v>428</v>
      </c>
    </row>
    <row r="298" spans="1:8" x14ac:dyDescent="0.2">
      <c r="A298" s="233" t="s">
        <v>858</v>
      </c>
      <c r="B298" s="240" t="s">
        <v>579</v>
      </c>
      <c r="C298" s="241" t="s">
        <v>665</v>
      </c>
      <c r="D298" s="236">
        <v>22737.599999999999</v>
      </c>
      <c r="E298" s="236">
        <v>22737.599999999999</v>
      </c>
      <c r="F298" s="48">
        <v>42613</v>
      </c>
      <c r="G298" s="231" t="s">
        <v>295</v>
      </c>
      <c r="H298" s="245" t="s">
        <v>316</v>
      </c>
    </row>
    <row r="299" spans="1:8" x14ac:dyDescent="0.2">
      <c r="A299" s="233" t="s">
        <v>858</v>
      </c>
      <c r="B299" s="240" t="s">
        <v>562</v>
      </c>
      <c r="C299" s="241" t="s">
        <v>665</v>
      </c>
      <c r="D299" s="236">
        <v>317.55</v>
      </c>
      <c r="E299" s="236">
        <v>317.55</v>
      </c>
      <c r="F299" s="48">
        <v>43101</v>
      </c>
      <c r="G299" s="231" t="s">
        <v>295</v>
      </c>
      <c r="H299" s="245" t="s">
        <v>296</v>
      </c>
    </row>
    <row r="300" spans="1:8" x14ac:dyDescent="0.2">
      <c r="A300" s="233" t="s">
        <v>859</v>
      </c>
      <c r="B300" s="240" t="s">
        <v>291</v>
      </c>
      <c r="C300" s="241" t="s">
        <v>860</v>
      </c>
      <c r="D300" s="236">
        <v>39000</v>
      </c>
      <c r="E300" s="236">
        <v>39000</v>
      </c>
      <c r="F300" s="48">
        <v>42438</v>
      </c>
      <c r="G300" s="231" t="s">
        <v>295</v>
      </c>
      <c r="H300" s="245" t="s">
        <v>296</v>
      </c>
    </row>
    <row r="301" spans="1:8" x14ac:dyDescent="0.2">
      <c r="A301" s="233" t="s">
        <v>861</v>
      </c>
      <c r="B301" s="240" t="s">
        <v>807</v>
      </c>
      <c r="C301" s="241" t="s">
        <v>860</v>
      </c>
      <c r="D301" s="236">
        <v>20000</v>
      </c>
      <c r="E301" s="236">
        <v>20000</v>
      </c>
      <c r="F301" s="48">
        <v>42438</v>
      </c>
      <c r="G301" s="231" t="s">
        <v>295</v>
      </c>
      <c r="H301" s="245" t="s">
        <v>296</v>
      </c>
    </row>
    <row r="302" spans="1:8" x14ac:dyDescent="0.2">
      <c r="A302" s="233" t="s">
        <v>862</v>
      </c>
      <c r="B302" s="240" t="s">
        <v>863</v>
      </c>
      <c r="C302" s="241" t="s">
        <v>860</v>
      </c>
      <c r="D302" s="236">
        <v>7000</v>
      </c>
      <c r="E302" s="236">
        <v>7000</v>
      </c>
      <c r="F302" s="48">
        <v>42433</v>
      </c>
      <c r="G302" s="231" t="s">
        <v>295</v>
      </c>
      <c r="H302" s="245" t="s">
        <v>296</v>
      </c>
    </row>
    <row r="303" spans="1:8" x14ac:dyDescent="0.2">
      <c r="A303" s="233" t="s">
        <v>864</v>
      </c>
      <c r="B303" s="240" t="s">
        <v>848</v>
      </c>
      <c r="C303" s="241" t="s">
        <v>860</v>
      </c>
      <c r="D303" s="236">
        <v>25000</v>
      </c>
      <c r="E303" s="236">
        <v>25000</v>
      </c>
      <c r="F303" s="48">
        <v>42439</v>
      </c>
      <c r="G303" s="231" t="s">
        <v>295</v>
      </c>
      <c r="H303" s="245" t="s">
        <v>296</v>
      </c>
    </row>
    <row r="304" spans="1:8" ht="22.5" x14ac:dyDescent="0.2">
      <c r="A304" s="233" t="s">
        <v>865</v>
      </c>
      <c r="B304" s="240" t="s">
        <v>866</v>
      </c>
      <c r="C304" s="241" t="s">
        <v>278</v>
      </c>
      <c r="D304" s="236">
        <v>100000</v>
      </c>
      <c r="E304" s="236">
        <v>100000</v>
      </c>
      <c r="F304" s="48">
        <v>42499</v>
      </c>
      <c r="G304" s="231" t="s">
        <v>295</v>
      </c>
      <c r="H304" s="245" t="s">
        <v>867</v>
      </c>
    </row>
    <row r="305" spans="1:8" x14ac:dyDescent="0.2">
      <c r="A305" s="233" t="s">
        <v>868</v>
      </c>
      <c r="B305" s="240" t="s">
        <v>804</v>
      </c>
      <c r="C305" s="241" t="s">
        <v>869</v>
      </c>
      <c r="D305" s="236">
        <v>333281.76</v>
      </c>
      <c r="E305" s="236">
        <v>333281.76</v>
      </c>
      <c r="F305" s="48">
        <v>42531</v>
      </c>
      <c r="G305" s="231" t="s">
        <v>295</v>
      </c>
      <c r="H305" s="245" t="s">
        <v>316</v>
      </c>
    </row>
    <row r="306" spans="1:8" x14ac:dyDescent="0.2">
      <c r="A306" s="233" t="s">
        <v>870</v>
      </c>
      <c r="B306" s="240" t="s">
        <v>413</v>
      </c>
      <c r="C306" s="241" t="s">
        <v>869</v>
      </c>
      <c r="D306" s="236">
        <v>150000</v>
      </c>
      <c r="E306" s="236">
        <v>150000</v>
      </c>
      <c r="F306" s="48">
        <v>42535</v>
      </c>
      <c r="G306" s="231" t="s">
        <v>295</v>
      </c>
      <c r="H306" s="245" t="s">
        <v>316</v>
      </c>
    </row>
    <row r="307" spans="1:8" x14ac:dyDescent="0.2">
      <c r="A307" s="233" t="s">
        <v>871</v>
      </c>
      <c r="B307" s="240" t="s">
        <v>872</v>
      </c>
      <c r="C307" s="241" t="s">
        <v>869</v>
      </c>
      <c r="D307" s="236">
        <v>102107.8</v>
      </c>
      <c r="E307" s="236">
        <v>102107.8</v>
      </c>
      <c r="F307" s="48">
        <v>42538</v>
      </c>
      <c r="G307" s="231" t="s">
        <v>295</v>
      </c>
      <c r="H307" s="245" t="s">
        <v>316</v>
      </c>
    </row>
    <row r="308" spans="1:8" x14ac:dyDescent="0.2">
      <c r="A308" s="233" t="s">
        <v>873</v>
      </c>
      <c r="B308" s="240" t="s">
        <v>874</v>
      </c>
      <c r="C308" s="241" t="s">
        <v>869</v>
      </c>
      <c r="D308" s="236">
        <v>1.1299999999999999</v>
      </c>
      <c r="E308" s="236">
        <v>1.1299999999999999</v>
      </c>
      <c r="F308" s="48">
        <v>43830</v>
      </c>
      <c r="G308" s="231" t="s">
        <v>295</v>
      </c>
      <c r="H308" s="245" t="s">
        <v>305</v>
      </c>
    </row>
    <row r="309" spans="1:8" ht="22.5" x14ac:dyDescent="0.2">
      <c r="A309" s="233" t="s">
        <v>875</v>
      </c>
      <c r="B309" s="240" t="s">
        <v>876</v>
      </c>
      <c r="C309" s="241" t="s">
        <v>877</v>
      </c>
      <c r="D309" s="236">
        <v>688.37</v>
      </c>
      <c r="E309" s="236">
        <v>688.37</v>
      </c>
      <c r="F309" s="48">
        <v>42825</v>
      </c>
      <c r="G309" s="231" t="s">
        <v>295</v>
      </c>
      <c r="H309" s="245" t="s">
        <v>878</v>
      </c>
    </row>
    <row r="310" spans="1:8" x14ac:dyDescent="0.2">
      <c r="A310" s="233" t="s">
        <v>879</v>
      </c>
      <c r="B310" s="240" t="s">
        <v>880</v>
      </c>
      <c r="C310" s="241" t="s">
        <v>301</v>
      </c>
      <c r="D310" s="236">
        <v>1665.76</v>
      </c>
      <c r="E310" s="236">
        <v>1665.76</v>
      </c>
      <c r="F310" s="48">
        <v>43465</v>
      </c>
      <c r="G310" s="231" t="s">
        <v>295</v>
      </c>
      <c r="H310" s="245" t="s">
        <v>881</v>
      </c>
    </row>
    <row r="311" spans="1:8" s="104" customFormat="1" ht="29.25" customHeight="1" x14ac:dyDescent="0.2">
      <c r="A311" s="233" t="s">
        <v>882</v>
      </c>
      <c r="B311" s="240" t="s">
        <v>883</v>
      </c>
      <c r="C311" s="241" t="s">
        <v>877</v>
      </c>
      <c r="D311" s="236">
        <v>456.72</v>
      </c>
      <c r="E311" s="236">
        <v>456.72</v>
      </c>
      <c r="F311" s="48">
        <v>43830</v>
      </c>
      <c r="G311" s="231" t="s">
        <v>295</v>
      </c>
      <c r="H311" s="245" t="s">
        <v>881</v>
      </c>
    </row>
    <row r="312" spans="1:8" x14ac:dyDescent="0.2">
      <c r="A312" s="233" t="s">
        <v>884</v>
      </c>
      <c r="B312" s="240" t="s">
        <v>885</v>
      </c>
      <c r="C312" s="241" t="s">
        <v>276</v>
      </c>
      <c r="D312" s="236">
        <v>24136.46</v>
      </c>
      <c r="E312" s="236">
        <v>24136.46</v>
      </c>
      <c r="F312" s="48">
        <v>43830</v>
      </c>
      <c r="G312" s="231" t="s">
        <v>295</v>
      </c>
      <c r="H312" s="245" t="s">
        <v>881</v>
      </c>
    </row>
    <row r="313" spans="1:8" x14ac:dyDescent="0.2">
      <c r="A313" s="233" t="s">
        <v>886</v>
      </c>
      <c r="B313" s="240" t="s">
        <v>887</v>
      </c>
      <c r="C313" s="241" t="s">
        <v>301</v>
      </c>
      <c r="D313" s="236">
        <v>24000</v>
      </c>
      <c r="E313" s="236">
        <v>24000</v>
      </c>
      <c r="F313" s="48">
        <v>44196</v>
      </c>
      <c r="G313" s="231" t="s">
        <v>295</v>
      </c>
      <c r="H313" s="245" t="s">
        <v>881</v>
      </c>
    </row>
    <row r="314" spans="1:8" x14ac:dyDescent="0.2">
      <c r="A314" s="233" t="s">
        <v>888</v>
      </c>
      <c r="B314" s="240" t="s">
        <v>889</v>
      </c>
      <c r="C314" s="241" t="s">
        <v>877</v>
      </c>
      <c r="D314" s="236">
        <v>7420.62</v>
      </c>
      <c r="E314" s="236">
        <v>7420.62</v>
      </c>
      <c r="F314" s="48">
        <v>44196</v>
      </c>
      <c r="G314" s="231" t="s">
        <v>295</v>
      </c>
      <c r="H314" s="245" t="s">
        <v>881</v>
      </c>
    </row>
    <row r="315" spans="1:8" x14ac:dyDescent="0.2">
      <c r="A315" s="233" t="s">
        <v>890</v>
      </c>
      <c r="B315" s="240" t="s">
        <v>891</v>
      </c>
      <c r="C315" s="241" t="s">
        <v>877</v>
      </c>
      <c r="D315" s="236">
        <v>2039</v>
      </c>
      <c r="E315" s="236">
        <v>2039</v>
      </c>
      <c r="F315" s="48">
        <v>44196</v>
      </c>
      <c r="G315" s="231" t="s">
        <v>295</v>
      </c>
      <c r="H315" s="245" t="s">
        <v>881</v>
      </c>
    </row>
    <row r="316" spans="1:8" x14ac:dyDescent="0.2">
      <c r="A316" s="233" t="s">
        <v>892</v>
      </c>
      <c r="B316" s="240" t="s">
        <v>893</v>
      </c>
      <c r="C316" s="241" t="s">
        <v>877</v>
      </c>
      <c r="D316" s="236">
        <v>3774.64</v>
      </c>
      <c r="E316" s="236">
        <v>3774.64</v>
      </c>
      <c r="F316" s="48">
        <v>44196</v>
      </c>
      <c r="G316" s="231" t="s">
        <v>295</v>
      </c>
      <c r="H316" s="245" t="s">
        <v>881</v>
      </c>
    </row>
    <row r="317" spans="1:8" ht="22.5" x14ac:dyDescent="0.2">
      <c r="A317" s="233" t="s">
        <v>894</v>
      </c>
      <c r="B317" s="240" t="s">
        <v>895</v>
      </c>
      <c r="C317" s="241" t="s">
        <v>877</v>
      </c>
      <c r="D317" s="236">
        <v>4746.12</v>
      </c>
      <c r="E317" s="236">
        <v>4746.12</v>
      </c>
      <c r="F317" s="48">
        <v>44196</v>
      </c>
      <c r="G317" s="231" t="s">
        <v>295</v>
      </c>
      <c r="H317" s="245" t="s">
        <v>881</v>
      </c>
    </row>
    <row r="318" spans="1:8" ht="12.75" customHeight="1" x14ac:dyDescent="0.2">
      <c r="A318" s="233" t="s">
        <v>896</v>
      </c>
      <c r="B318" s="240" t="s">
        <v>897</v>
      </c>
      <c r="C318" s="241" t="s">
        <v>877</v>
      </c>
      <c r="D318" s="236">
        <v>68.89</v>
      </c>
      <c r="E318" s="236">
        <v>68.89</v>
      </c>
      <c r="F318" s="48">
        <v>44196</v>
      </c>
      <c r="G318" s="231" t="s">
        <v>295</v>
      </c>
      <c r="H318" s="245" t="s">
        <v>881</v>
      </c>
    </row>
    <row r="319" spans="1:8" ht="12.75" customHeight="1" x14ac:dyDescent="0.2">
      <c r="A319" s="233" t="s">
        <v>898</v>
      </c>
      <c r="B319" s="240" t="s">
        <v>899</v>
      </c>
      <c r="C319" s="241" t="s">
        <v>877</v>
      </c>
      <c r="D319" s="236">
        <v>30249</v>
      </c>
      <c r="E319" s="236">
        <v>30249</v>
      </c>
      <c r="F319" s="48">
        <v>44196</v>
      </c>
      <c r="G319" s="231" t="s">
        <v>295</v>
      </c>
      <c r="H319" s="245" t="s">
        <v>881</v>
      </c>
    </row>
    <row r="320" spans="1:8" ht="12.75" customHeight="1" x14ac:dyDescent="0.2">
      <c r="A320" s="233" t="s">
        <v>900</v>
      </c>
      <c r="B320" s="240" t="s">
        <v>901</v>
      </c>
      <c r="C320" s="241" t="s">
        <v>877</v>
      </c>
      <c r="D320" s="236">
        <v>110673.32</v>
      </c>
      <c r="E320" s="236">
        <v>110673.32</v>
      </c>
      <c r="F320" s="48">
        <v>44196</v>
      </c>
      <c r="G320" s="231" t="s">
        <v>295</v>
      </c>
      <c r="H320" s="245" t="s">
        <v>881</v>
      </c>
    </row>
    <row r="321" spans="1:8" ht="12.75" customHeight="1" x14ac:dyDescent="0.2">
      <c r="A321" s="233" t="s">
        <v>902</v>
      </c>
      <c r="B321" s="240" t="s">
        <v>903</v>
      </c>
      <c r="C321" s="241" t="s">
        <v>877</v>
      </c>
      <c r="D321" s="236">
        <v>734440.98</v>
      </c>
      <c r="E321" s="236">
        <v>734440.98</v>
      </c>
      <c r="F321" s="48">
        <v>44196</v>
      </c>
      <c r="G321" s="231" t="s">
        <v>295</v>
      </c>
      <c r="H321" s="245" t="s">
        <v>881</v>
      </c>
    </row>
    <row r="322" spans="1:8" ht="12.75" customHeight="1" x14ac:dyDescent="0.2">
      <c r="A322" s="233" t="s">
        <v>904</v>
      </c>
      <c r="B322" s="240" t="s">
        <v>905</v>
      </c>
      <c r="C322" s="241" t="s">
        <v>665</v>
      </c>
      <c r="D322" s="236">
        <v>1505.68</v>
      </c>
      <c r="E322" s="236">
        <v>1505.68</v>
      </c>
      <c r="F322" s="48">
        <v>44196</v>
      </c>
      <c r="G322" s="231" t="s">
        <v>295</v>
      </c>
      <c r="H322" s="245" t="s">
        <v>881</v>
      </c>
    </row>
    <row r="323" spans="1:8" ht="12.75" customHeight="1" x14ac:dyDescent="0.2">
      <c r="A323" s="233" t="s">
        <v>906</v>
      </c>
      <c r="B323" s="240" t="s">
        <v>885</v>
      </c>
      <c r="C323" s="241" t="s">
        <v>278</v>
      </c>
      <c r="D323" s="236">
        <v>750000</v>
      </c>
      <c r="E323" s="236">
        <v>750000</v>
      </c>
      <c r="F323" s="48">
        <v>44196</v>
      </c>
      <c r="G323" s="231" t="s">
        <v>295</v>
      </c>
      <c r="H323" s="245" t="s">
        <v>881</v>
      </c>
    </row>
    <row r="324" spans="1:8" ht="23.25" customHeight="1" x14ac:dyDescent="0.2">
      <c r="A324" s="233" t="s">
        <v>907</v>
      </c>
      <c r="B324" s="240" t="s">
        <v>908</v>
      </c>
      <c r="C324" s="241" t="s">
        <v>301</v>
      </c>
      <c r="D324" s="236">
        <v>1002</v>
      </c>
      <c r="E324" s="236">
        <v>1002</v>
      </c>
      <c r="F324" s="48">
        <v>44561</v>
      </c>
      <c r="G324" s="231" t="s">
        <v>295</v>
      </c>
      <c r="H324" s="245" t="s">
        <v>881</v>
      </c>
    </row>
    <row r="325" spans="1:8" ht="12.75" customHeight="1" x14ac:dyDescent="0.2">
      <c r="A325" s="233" t="s">
        <v>909</v>
      </c>
      <c r="B325" s="240" t="s">
        <v>910</v>
      </c>
      <c r="C325" s="241" t="s">
        <v>301</v>
      </c>
      <c r="D325" s="236">
        <v>2689</v>
      </c>
      <c r="E325" s="236">
        <v>2689</v>
      </c>
      <c r="F325" s="48">
        <v>44561</v>
      </c>
      <c r="G325" s="231" t="s">
        <v>295</v>
      </c>
      <c r="H325" s="245" t="s">
        <v>881</v>
      </c>
    </row>
    <row r="326" spans="1:8" ht="12.75" customHeight="1" x14ac:dyDescent="0.2">
      <c r="A326" s="233" t="s">
        <v>911</v>
      </c>
      <c r="B326" s="240" t="s">
        <v>912</v>
      </c>
      <c r="C326" s="241" t="s">
        <v>301</v>
      </c>
      <c r="D326" s="236">
        <v>-0.01</v>
      </c>
      <c r="E326" s="236">
        <v>-0.01</v>
      </c>
      <c r="F326" s="48">
        <v>44561</v>
      </c>
      <c r="G326" s="231" t="s">
        <v>295</v>
      </c>
      <c r="H326" s="245" t="s">
        <v>881</v>
      </c>
    </row>
    <row r="327" spans="1:8" ht="12.75" customHeight="1" x14ac:dyDescent="0.2">
      <c r="A327" s="233" t="s">
        <v>913</v>
      </c>
      <c r="B327" s="240" t="s">
        <v>901</v>
      </c>
      <c r="C327" s="241" t="s">
        <v>877</v>
      </c>
      <c r="D327" s="236">
        <v>42960.639999999999</v>
      </c>
      <c r="E327" s="236">
        <v>42960.639999999999</v>
      </c>
      <c r="F327" s="48">
        <v>44561</v>
      </c>
      <c r="G327" s="231" t="s">
        <v>295</v>
      </c>
      <c r="H327" s="245" t="s">
        <v>881</v>
      </c>
    </row>
    <row r="328" spans="1:8" x14ac:dyDescent="0.2">
      <c r="A328" s="250" t="s">
        <v>914</v>
      </c>
      <c r="B328" s="250" t="s">
        <v>915</v>
      </c>
      <c r="C328" s="241" t="s">
        <v>877</v>
      </c>
      <c r="D328" s="251">
        <v>522</v>
      </c>
      <c r="E328" s="251">
        <v>522</v>
      </c>
      <c r="F328" s="48">
        <v>44926</v>
      </c>
      <c r="G328" s="231" t="s">
        <v>295</v>
      </c>
      <c r="H328" s="245" t="s">
        <v>881</v>
      </c>
    </row>
    <row r="329" spans="1:8" x14ac:dyDescent="0.2">
      <c r="A329" s="250" t="s">
        <v>916</v>
      </c>
      <c r="B329" s="250" t="s">
        <v>915</v>
      </c>
      <c r="C329" s="241" t="s">
        <v>917</v>
      </c>
      <c r="D329" s="251">
        <v>0.32</v>
      </c>
      <c r="E329" s="251">
        <v>0.32</v>
      </c>
      <c r="F329" s="48">
        <v>44926</v>
      </c>
      <c r="G329" s="231" t="s">
        <v>295</v>
      </c>
      <c r="H329" s="245" t="s">
        <v>881</v>
      </c>
    </row>
    <row r="330" spans="1:8" x14ac:dyDescent="0.2">
      <c r="A330" s="250" t="s">
        <v>918</v>
      </c>
      <c r="B330" s="250" t="s">
        <v>919</v>
      </c>
      <c r="C330" s="241" t="s">
        <v>920</v>
      </c>
      <c r="D330" s="251">
        <v>0.01</v>
      </c>
      <c r="E330" s="251">
        <v>0.01</v>
      </c>
      <c r="F330" s="48">
        <v>44926</v>
      </c>
      <c r="G330" s="231" t="s">
        <v>295</v>
      </c>
      <c r="H330" s="245" t="s">
        <v>881</v>
      </c>
    </row>
    <row r="331" spans="1:8" x14ac:dyDescent="0.2">
      <c r="A331" s="250" t="s">
        <v>921</v>
      </c>
      <c r="B331" s="250" t="s">
        <v>922</v>
      </c>
      <c r="C331" s="241" t="s">
        <v>877</v>
      </c>
      <c r="D331" s="251">
        <v>111</v>
      </c>
      <c r="E331" s="251">
        <v>111</v>
      </c>
      <c r="F331" s="48">
        <v>44926</v>
      </c>
      <c r="G331" s="231" t="s">
        <v>295</v>
      </c>
      <c r="H331" s="245" t="s">
        <v>881</v>
      </c>
    </row>
    <row r="332" spans="1:8" x14ac:dyDescent="0.2">
      <c r="A332" s="250" t="s">
        <v>923</v>
      </c>
      <c r="B332" s="250" t="s">
        <v>924</v>
      </c>
      <c r="C332" s="241" t="s">
        <v>665</v>
      </c>
      <c r="D332" s="251">
        <v>0.61</v>
      </c>
      <c r="E332" s="251">
        <v>0.61</v>
      </c>
      <c r="F332" s="48">
        <v>44926</v>
      </c>
      <c r="G332" s="231" t="s">
        <v>295</v>
      </c>
      <c r="H332" s="245" t="s">
        <v>881</v>
      </c>
    </row>
    <row r="333" spans="1:8" ht="22.5" x14ac:dyDescent="0.2">
      <c r="A333" s="250" t="s">
        <v>925</v>
      </c>
      <c r="B333" s="250" t="s">
        <v>926</v>
      </c>
      <c r="C333" s="241" t="s">
        <v>920</v>
      </c>
      <c r="D333" s="251">
        <v>200</v>
      </c>
      <c r="E333" s="251">
        <v>200</v>
      </c>
      <c r="F333" s="48">
        <v>44926</v>
      </c>
      <c r="G333" s="231" t="s">
        <v>295</v>
      </c>
      <c r="H333" s="245" t="s">
        <v>927</v>
      </c>
    </row>
    <row r="334" spans="1:8" ht="22.5" x14ac:dyDescent="0.2">
      <c r="A334" s="250" t="s">
        <v>928</v>
      </c>
      <c r="B334" s="250" t="s">
        <v>929</v>
      </c>
      <c r="C334" s="241" t="s">
        <v>920</v>
      </c>
      <c r="D334" s="251">
        <v>214</v>
      </c>
      <c r="E334" s="251">
        <v>214</v>
      </c>
      <c r="F334" s="48">
        <v>45291</v>
      </c>
      <c r="G334" s="231" t="s">
        <v>295</v>
      </c>
      <c r="H334" s="245" t="s">
        <v>296</v>
      </c>
    </row>
    <row r="335" spans="1:8" x14ac:dyDescent="0.2">
      <c r="A335" s="250" t="s">
        <v>930</v>
      </c>
      <c r="B335" s="250" t="s">
        <v>931</v>
      </c>
      <c r="C335" s="241" t="s">
        <v>920</v>
      </c>
      <c r="D335" s="251">
        <v>136</v>
      </c>
      <c r="E335" s="251">
        <v>136</v>
      </c>
      <c r="F335" s="48">
        <v>45291</v>
      </c>
      <c r="G335" s="231" t="s">
        <v>295</v>
      </c>
      <c r="H335" s="245" t="s">
        <v>881</v>
      </c>
    </row>
    <row r="336" spans="1:8" x14ac:dyDescent="0.2">
      <c r="A336" s="250" t="s">
        <v>932</v>
      </c>
      <c r="B336" s="250" t="s">
        <v>371</v>
      </c>
      <c r="C336" s="241" t="s">
        <v>877</v>
      </c>
      <c r="D336" s="251">
        <v>365.09</v>
      </c>
      <c r="E336" s="251">
        <v>365.09</v>
      </c>
      <c r="F336" s="48">
        <v>45291</v>
      </c>
      <c r="G336" s="231" t="s">
        <v>295</v>
      </c>
      <c r="H336" s="245" t="s">
        <v>933</v>
      </c>
    </row>
    <row r="337" spans="1:8" x14ac:dyDescent="0.2">
      <c r="A337" s="250" t="s">
        <v>934</v>
      </c>
      <c r="B337" s="250" t="s">
        <v>922</v>
      </c>
      <c r="C337" s="241" t="s">
        <v>877</v>
      </c>
      <c r="D337" s="251">
        <v>640.17999999999995</v>
      </c>
      <c r="E337" s="251">
        <v>640.17999999999995</v>
      </c>
      <c r="F337" s="48">
        <v>45291</v>
      </c>
      <c r="G337" s="231" t="s">
        <v>295</v>
      </c>
      <c r="H337" s="245" t="s">
        <v>933</v>
      </c>
    </row>
    <row r="338" spans="1:8" x14ac:dyDescent="0.2">
      <c r="A338" s="250" t="s">
        <v>935</v>
      </c>
      <c r="B338" s="250" t="s">
        <v>936</v>
      </c>
      <c r="C338" s="241" t="s">
        <v>877</v>
      </c>
      <c r="D338" s="251">
        <v>220.88</v>
      </c>
      <c r="E338" s="251">
        <v>220.88</v>
      </c>
      <c r="F338" s="48">
        <v>45291</v>
      </c>
      <c r="G338" s="231" t="s">
        <v>295</v>
      </c>
      <c r="H338" s="245" t="s">
        <v>933</v>
      </c>
    </row>
    <row r="339" spans="1:8" x14ac:dyDescent="0.2">
      <c r="A339" s="250" t="s">
        <v>937</v>
      </c>
      <c r="B339" s="250" t="s">
        <v>938</v>
      </c>
      <c r="C339" s="241" t="s">
        <v>877</v>
      </c>
      <c r="D339" s="251">
        <v>2400.9</v>
      </c>
      <c r="E339" s="251">
        <v>2400.9</v>
      </c>
      <c r="F339" s="48">
        <v>45291</v>
      </c>
      <c r="G339" s="231" t="s">
        <v>295</v>
      </c>
      <c r="H339" s="245" t="s">
        <v>933</v>
      </c>
    </row>
    <row r="340" spans="1:8" x14ac:dyDescent="0.2">
      <c r="A340" s="250" t="s">
        <v>939</v>
      </c>
      <c r="B340" s="250" t="s">
        <v>940</v>
      </c>
      <c r="C340" s="241" t="s">
        <v>877</v>
      </c>
      <c r="D340" s="251">
        <v>46.79</v>
      </c>
      <c r="E340" s="251">
        <v>46.79</v>
      </c>
      <c r="F340" s="48">
        <v>45291</v>
      </c>
      <c r="G340" s="231" t="s">
        <v>295</v>
      </c>
      <c r="H340" s="245" t="s">
        <v>933</v>
      </c>
    </row>
    <row r="341" spans="1:8" x14ac:dyDescent="0.2">
      <c r="A341" s="250" t="s">
        <v>941</v>
      </c>
      <c r="B341" s="250" t="s">
        <v>942</v>
      </c>
      <c r="C341" s="241" t="s">
        <v>877</v>
      </c>
      <c r="D341" s="251">
        <v>49.38</v>
      </c>
      <c r="E341" s="251">
        <v>49.38</v>
      </c>
      <c r="F341" s="48">
        <v>45291</v>
      </c>
      <c r="G341" s="231" t="s">
        <v>295</v>
      </c>
      <c r="H341" s="245" t="s">
        <v>933</v>
      </c>
    </row>
    <row r="342" spans="1:8" x14ac:dyDescent="0.2">
      <c r="A342" s="250" t="s">
        <v>943</v>
      </c>
      <c r="B342" s="250" t="s">
        <v>931</v>
      </c>
      <c r="C342" s="241" t="s">
        <v>877</v>
      </c>
      <c r="D342" s="251">
        <v>3400</v>
      </c>
      <c r="E342" s="251">
        <v>3400</v>
      </c>
      <c r="F342" s="48">
        <v>45291</v>
      </c>
      <c r="G342" s="231" t="s">
        <v>295</v>
      </c>
      <c r="H342" s="245" t="s">
        <v>933</v>
      </c>
    </row>
    <row r="343" spans="1:8" x14ac:dyDescent="0.2">
      <c r="A343" s="8"/>
      <c r="B343" s="166"/>
      <c r="C343" s="12"/>
      <c r="D343" s="167"/>
      <c r="E343" s="167"/>
      <c r="F343" s="82"/>
      <c r="G343" s="8"/>
      <c r="H343" s="12"/>
    </row>
    <row r="344" spans="1:8" x14ac:dyDescent="0.2">
      <c r="A344" s="8"/>
      <c r="B344" s="166"/>
      <c r="C344" s="12"/>
      <c r="D344" s="167"/>
      <c r="E344" s="167"/>
      <c r="F344" s="82"/>
      <c r="G344" s="8"/>
      <c r="H344" s="12"/>
    </row>
    <row r="345" spans="1:8" x14ac:dyDescent="0.2">
      <c r="A345" s="8"/>
      <c r="B345" s="166"/>
      <c r="C345" s="12"/>
      <c r="D345" s="167"/>
      <c r="E345" s="167"/>
      <c r="F345" s="82"/>
      <c r="G345" s="8"/>
      <c r="H345" s="12"/>
    </row>
    <row r="346" spans="1:8" x14ac:dyDescent="0.2">
      <c r="A346" s="8"/>
      <c r="B346" s="166"/>
      <c r="C346" s="12"/>
      <c r="D346" s="167"/>
      <c r="E346" s="167"/>
      <c r="F346" s="82"/>
      <c r="G346" s="8"/>
      <c r="H346" s="12"/>
    </row>
    <row r="347" spans="1:8" x14ac:dyDescent="0.2">
      <c r="A347" s="8"/>
      <c r="B347" s="166"/>
      <c r="C347" s="12"/>
      <c r="D347" s="167"/>
      <c r="E347" s="167"/>
      <c r="F347" s="82"/>
      <c r="G347" s="8"/>
      <c r="H347" s="12"/>
    </row>
    <row r="348" spans="1:8" x14ac:dyDescent="0.2">
      <c r="A348" s="8"/>
      <c r="B348" s="166"/>
      <c r="C348" s="12"/>
      <c r="D348" s="167"/>
      <c r="E348" s="167"/>
      <c r="F348" s="82"/>
      <c r="G348" s="8"/>
      <c r="H348" s="12"/>
    </row>
    <row r="349" spans="1:8" x14ac:dyDescent="0.2">
      <c r="A349" s="8"/>
      <c r="B349" s="166"/>
      <c r="C349" s="12"/>
      <c r="D349" s="167"/>
      <c r="E349" s="167"/>
      <c r="F349" s="82"/>
      <c r="G349" s="8"/>
      <c r="H349" s="12"/>
    </row>
    <row r="350" spans="1:8" x14ac:dyDescent="0.2">
      <c r="A350" s="8"/>
      <c r="B350" s="166"/>
      <c r="C350" s="12"/>
      <c r="D350" s="167"/>
      <c r="E350" s="167"/>
      <c r="F350" s="82"/>
      <c r="G350" s="8"/>
      <c r="H350" s="12"/>
    </row>
    <row r="351" spans="1:8" x14ac:dyDescent="0.2">
      <c r="A351" s="8"/>
      <c r="B351" s="166"/>
      <c r="C351" s="12"/>
      <c r="D351" s="167"/>
      <c r="E351" s="167"/>
      <c r="F351" s="82"/>
      <c r="G351" s="8"/>
      <c r="H351" s="12"/>
    </row>
    <row r="352" spans="1:8" x14ac:dyDescent="0.2">
      <c r="A352" s="8"/>
      <c r="B352" s="166"/>
      <c r="C352" s="12"/>
      <c r="D352" s="167"/>
      <c r="E352" s="167"/>
      <c r="F352" s="82"/>
      <c r="G352" s="8"/>
      <c r="H352" s="12"/>
    </row>
    <row r="353" spans="1:8" x14ac:dyDescent="0.2">
      <c r="A353" s="8"/>
      <c r="B353" s="166"/>
      <c r="C353" s="12"/>
      <c r="D353" s="167"/>
      <c r="E353" s="167"/>
      <c r="F353" s="82"/>
      <c r="G353" s="8"/>
      <c r="H353" s="12"/>
    </row>
    <row r="354" spans="1:8" x14ac:dyDescent="0.2">
      <c r="A354" s="8"/>
      <c r="B354" s="166"/>
      <c r="C354" s="12"/>
      <c r="D354" s="167"/>
      <c r="E354" s="167"/>
      <c r="F354" s="82"/>
      <c r="G354" s="8"/>
      <c r="H354" s="12"/>
    </row>
    <row r="355" spans="1:8" x14ac:dyDescent="0.2">
      <c r="A355" s="8"/>
      <c r="B355" s="166"/>
      <c r="C355" s="12"/>
      <c r="D355" s="167"/>
      <c r="E355" s="167"/>
      <c r="F355" s="82"/>
      <c r="G355" s="8"/>
      <c r="H355" s="12"/>
    </row>
    <row r="356" spans="1:8" x14ac:dyDescent="0.2">
      <c r="A356" s="8"/>
      <c r="B356" s="166"/>
      <c r="C356" s="12"/>
      <c r="D356" s="167"/>
      <c r="E356" s="167"/>
      <c r="F356" s="82"/>
      <c r="G356" s="8"/>
      <c r="H356" s="12"/>
    </row>
    <row r="357" spans="1:8" x14ac:dyDescent="0.2">
      <c r="A357" s="8"/>
      <c r="B357" s="166"/>
      <c r="C357" s="12"/>
      <c r="D357" s="167"/>
      <c r="E357" s="167"/>
      <c r="F357" s="82"/>
      <c r="G357" s="8"/>
      <c r="H357" s="12"/>
    </row>
    <row r="358" spans="1:8" x14ac:dyDescent="0.2">
      <c r="A358" s="8"/>
      <c r="B358" s="166"/>
      <c r="C358" s="12"/>
      <c r="D358" s="167"/>
      <c r="E358" s="167"/>
      <c r="F358" s="82"/>
      <c r="G358" s="8"/>
      <c r="H358" s="12"/>
    </row>
    <row r="359" spans="1:8" x14ac:dyDescent="0.2">
      <c r="A359" s="8"/>
      <c r="B359" s="166"/>
      <c r="C359" s="12"/>
      <c r="D359" s="167"/>
      <c r="E359" s="167"/>
      <c r="F359" s="82"/>
      <c r="G359" s="8"/>
      <c r="H359" s="12"/>
    </row>
    <row r="360" spans="1:8" x14ac:dyDescent="0.2">
      <c r="A360" s="8"/>
      <c r="B360" s="166"/>
      <c r="C360" s="12"/>
      <c r="D360" s="167"/>
      <c r="E360" s="167"/>
      <c r="F360" s="82"/>
      <c r="G360" s="8"/>
      <c r="H360" s="12"/>
    </row>
    <row r="361" spans="1:8" x14ac:dyDescent="0.2">
      <c r="A361" s="8"/>
      <c r="B361" s="166"/>
      <c r="C361" s="12"/>
      <c r="D361" s="167"/>
      <c r="E361" s="167"/>
      <c r="F361" s="82"/>
      <c r="G361" s="8"/>
      <c r="H361" s="12"/>
    </row>
    <row r="362" spans="1:8" x14ac:dyDescent="0.2">
      <c r="A362" s="8"/>
      <c r="B362" s="166"/>
      <c r="C362" s="12"/>
      <c r="D362" s="167"/>
      <c r="E362" s="167"/>
      <c r="F362" s="82"/>
      <c r="G362" s="8"/>
      <c r="H362" s="12"/>
    </row>
    <row r="363" spans="1:8" x14ac:dyDescent="0.2">
      <c r="A363" s="8"/>
      <c r="B363" s="166"/>
      <c r="C363" s="12"/>
      <c r="D363" s="167"/>
      <c r="E363" s="167"/>
      <c r="F363" s="82"/>
      <c r="G363" s="8"/>
      <c r="H363" s="12"/>
    </row>
    <row r="364" spans="1:8" x14ac:dyDescent="0.2">
      <c r="A364" s="8"/>
      <c r="B364" s="166"/>
      <c r="C364" s="12"/>
      <c r="D364" s="167"/>
      <c r="E364" s="167"/>
      <c r="F364" s="82"/>
      <c r="G364" s="8"/>
      <c r="H364" s="12"/>
    </row>
    <row r="365" spans="1:8" x14ac:dyDescent="0.2">
      <c r="A365" s="8"/>
      <c r="B365" s="166"/>
      <c r="C365" s="12"/>
      <c r="D365" s="167"/>
      <c r="E365" s="167"/>
      <c r="F365" s="82"/>
      <c r="G365" s="8"/>
      <c r="H365" s="12"/>
    </row>
    <row r="366" spans="1:8" x14ac:dyDescent="0.2">
      <c r="A366" s="8"/>
      <c r="B366" s="166"/>
      <c r="C366" s="12"/>
      <c r="D366" s="167"/>
      <c r="E366" s="167"/>
      <c r="F366" s="82"/>
      <c r="G366" s="8"/>
      <c r="H366" s="12"/>
    </row>
    <row r="367" spans="1:8" x14ac:dyDescent="0.2">
      <c r="A367" s="8"/>
      <c r="B367" s="166"/>
      <c r="C367" s="12"/>
      <c r="D367" s="167"/>
      <c r="E367" s="167"/>
      <c r="F367" s="82"/>
      <c r="G367" s="8"/>
      <c r="H367" s="12"/>
    </row>
    <row r="368" spans="1:8" x14ac:dyDescent="0.2">
      <c r="A368" s="8"/>
      <c r="B368" s="166"/>
      <c r="C368" s="12"/>
      <c r="D368" s="167"/>
      <c r="E368" s="167"/>
      <c r="F368" s="82"/>
      <c r="G368" s="8"/>
      <c r="H368" s="12"/>
    </row>
    <row r="369" spans="1:8" x14ac:dyDescent="0.2">
      <c r="A369" s="8"/>
      <c r="B369" s="166"/>
      <c r="C369" s="12"/>
      <c r="D369" s="167"/>
      <c r="E369" s="167"/>
      <c r="F369" s="82"/>
      <c r="G369" s="8"/>
      <c r="H369" s="12"/>
    </row>
    <row r="370" spans="1:8" x14ac:dyDescent="0.2">
      <c r="A370" s="8"/>
      <c r="B370" s="166"/>
      <c r="C370" s="12"/>
      <c r="D370" s="167"/>
      <c r="E370" s="167"/>
      <c r="F370" s="82"/>
      <c r="G370" s="8"/>
      <c r="H370" s="12"/>
    </row>
    <row r="371" spans="1:8" x14ac:dyDescent="0.2">
      <c r="A371" s="8"/>
      <c r="B371" s="166"/>
      <c r="C371" s="12"/>
      <c r="D371" s="167"/>
      <c r="E371" s="167"/>
      <c r="F371" s="82"/>
      <c r="G371" s="8"/>
      <c r="H371" s="12"/>
    </row>
    <row r="372" spans="1:8" x14ac:dyDescent="0.2">
      <c r="A372" s="8"/>
      <c r="B372" s="166"/>
      <c r="C372" s="12"/>
      <c r="D372" s="167"/>
      <c r="E372" s="167"/>
      <c r="F372" s="82"/>
      <c r="G372" s="8"/>
      <c r="H372" s="12"/>
    </row>
    <row r="373" spans="1:8" x14ac:dyDescent="0.2">
      <c r="A373" s="8"/>
      <c r="B373" s="166"/>
      <c r="C373" s="12"/>
      <c r="D373" s="167"/>
      <c r="E373" s="167"/>
      <c r="F373" s="82"/>
      <c r="G373" s="8"/>
      <c r="H373" s="12"/>
    </row>
    <row r="374" spans="1:8" x14ac:dyDescent="0.2">
      <c r="A374" s="8"/>
      <c r="B374" s="166"/>
      <c r="C374" s="12"/>
      <c r="D374" s="167"/>
      <c r="E374" s="167"/>
      <c r="F374" s="82"/>
      <c r="G374" s="8"/>
      <c r="H374" s="12"/>
    </row>
    <row r="375" spans="1:8" x14ac:dyDescent="0.2">
      <c r="A375" s="8"/>
      <c r="B375" s="166"/>
      <c r="C375" s="12"/>
      <c r="D375" s="167"/>
      <c r="E375" s="167"/>
      <c r="F375" s="82"/>
      <c r="G375" s="8"/>
      <c r="H375" s="12"/>
    </row>
    <row r="376" spans="1:8" x14ac:dyDescent="0.2">
      <c r="A376" s="8"/>
      <c r="B376" s="166"/>
      <c r="C376" s="12"/>
      <c r="D376" s="167"/>
      <c r="E376" s="167"/>
      <c r="F376" s="82"/>
      <c r="G376" s="8"/>
      <c r="H376" s="12"/>
    </row>
    <row r="377" spans="1:8" x14ac:dyDescent="0.2">
      <c r="A377" s="162" t="s">
        <v>25</v>
      </c>
      <c r="B377" s="163"/>
      <c r="C377" s="164"/>
      <c r="D377" s="47"/>
      <c r="E377" s="47"/>
      <c r="F377" s="48"/>
      <c r="G377" s="44"/>
      <c r="H377" s="44"/>
    </row>
    <row r="379" spans="1:8" x14ac:dyDescent="0.2">
      <c r="A379" s="5" t="s">
        <v>198</v>
      </c>
      <c r="B379" s="5"/>
      <c r="C379" s="5" t="s">
        <v>199</v>
      </c>
      <c r="D379" s="104"/>
      <c r="E379" s="6" t="s">
        <v>200</v>
      </c>
      <c r="F379" s="6"/>
      <c r="G379" s="103"/>
      <c r="H379" s="103"/>
    </row>
    <row r="380" spans="1:8" ht="25.5" x14ac:dyDescent="0.2">
      <c r="A380" s="147" t="s">
        <v>125</v>
      </c>
      <c r="B380" s="147"/>
      <c r="C380" s="148" t="s">
        <v>126</v>
      </c>
      <c r="E380" s="160" t="s">
        <v>127</v>
      </c>
      <c r="F380" s="160"/>
      <c r="G380" s="5"/>
      <c r="H380" s="5"/>
    </row>
    <row r="381" spans="1:8" x14ac:dyDescent="0.2">
      <c r="A381" s="6" t="s">
        <v>24</v>
      </c>
      <c r="B381" s="6"/>
      <c r="C381" s="6" t="s">
        <v>39</v>
      </c>
      <c r="D381" s="6"/>
      <c r="E381" s="6"/>
      <c r="F381" s="6" t="s">
        <v>24</v>
      </c>
      <c r="G381" s="6"/>
      <c r="H381" s="6"/>
    </row>
    <row r="382" spans="1:8" x14ac:dyDescent="0.2">
      <c r="A382" s="6"/>
      <c r="B382" s="6"/>
      <c r="C382" s="65"/>
      <c r="D382" s="65"/>
      <c r="E382" s="6"/>
      <c r="F382" s="6"/>
      <c r="G382" s="6"/>
      <c r="H382" s="6"/>
    </row>
    <row r="384" spans="1:8" x14ac:dyDescent="0.2">
      <c r="B384" s="96" t="s">
        <v>58</v>
      </c>
      <c r="C384" s="96"/>
      <c r="D384" s="96"/>
      <c r="E384" s="96"/>
      <c r="F384" s="96"/>
    </row>
    <row r="385" spans="2:8" x14ac:dyDescent="0.2">
      <c r="B385" s="19"/>
      <c r="C385" s="20"/>
      <c r="D385"/>
      <c r="E385"/>
      <c r="F385"/>
    </row>
    <row r="386" spans="2:8" x14ac:dyDescent="0.2">
      <c r="B386" s="161" t="s">
        <v>208</v>
      </c>
      <c r="C386" s="158"/>
      <c r="D386" s="103" t="s">
        <v>124</v>
      </c>
      <c r="E386" s="103"/>
      <c r="F386" s="103"/>
      <c r="G386" s="103"/>
      <c r="H386" s="103"/>
    </row>
    <row r="387" spans="2:8" x14ac:dyDescent="0.2">
      <c r="B387" s="158" t="s">
        <v>49</v>
      </c>
      <c r="C387" s="158"/>
      <c r="D387" s="103" t="s">
        <v>50</v>
      </c>
      <c r="E387" s="103"/>
      <c r="F387" s="103"/>
      <c r="G387" s="103"/>
      <c r="H387" s="103"/>
    </row>
    <row r="388" spans="2:8" x14ac:dyDescent="0.2">
      <c r="B388" s="158" t="s">
        <v>69</v>
      </c>
      <c r="C388" s="158"/>
      <c r="D388" s="103" t="s">
        <v>52</v>
      </c>
      <c r="E388" s="103"/>
      <c r="F388" s="103"/>
      <c r="G388" s="103"/>
      <c r="H388" s="103"/>
    </row>
    <row r="389" spans="2:8" x14ac:dyDescent="0.2">
      <c r="B389" s="158" t="s">
        <v>86</v>
      </c>
      <c r="C389" s="158"/>
      <c r="D389" s="103" t="s">
        <v>63</v>
      </c>
      <c r="E389" s="103"/>
      <c r="F389" s="103"/>
      <c r="G389" s="103"/>
      <c r="H389" s="103"/>
    </row>
    <row r="390" spans="2:8" ht="38.25" x14ac:dyDescent="0.2">
      <c r="B390" s="158" t="s">
        <v>80</v>
      </c>
      <c r="C390" s="158"/>
      <c r="D390" s="159" t="s">
        <v>64</v>
      </c>
      <c r="E390" s="159"/>
      <c r="F390" s="159"/>
      <c r="G390" s="159"/>
      <c r="H390" s="159"/>
    </row>
    <row r="391" spans="2:8" ht="38.25" x14ac:dyDescent="0.2">
      <c r="B391" s="149" t="s">
        <v>87</v>
      </c>
      <c r="C391" s="149"/>
      <c r="D391" s="159" t="s">
        <v>65</v>
      </c>
      <c r="E391" s="159"/>
      <c r="F391" s="159"/>
      <c r="G391" s="159"/>
      <c r="H391" s="159"/>
    </row>
    <row r="392" spans="2:8" ht="127.5" x14ac:dyDescent="0.2">
      <c r="B392" s="158" t="s">
        <v>88</v>
      </c>
      <c r="C392" s="158"/>
      <c r="D392" s="159" t="s">
        <v>68</v>
      </c>
      <c r="E392" s="159"/>
      <c r="F392" s="159"/>
      <c r="G392" s="159"/>
      <c r="H392" s="159"/>
    </row>
    <row r="393" spans="2:8" ht="25.5" x14ac:dyDescent="0.2">
      <c r="B393" s="158" t="s">
        <v>89</v>
      </c>
      <c r="C393" s="158"/>
      <c r="D393" s="159" t="s">
        <v>66</v>
      </c>
      <c r="E393" s="159"/>
      <c r="F393" s="159"/>
      <c r="G393" s="159"/>
      <c r="H393" s="159"/>
    </row>
    <row r="394" spans="2:8" ht="38.25" x14ac:dyDescent="0.2">
      <c r="B394" s="158" t="s">
        <v>90</v>
      </c>
      <c r="C394" s="158"/>
      <c r="D394" s="159" t="s">
        <v>210</v>
      </c>
      <c r="E394" s="159"/>
      <c r="F394" s="159"/>
      <c r="G394" s="159"/>
      <c r="H394" s="159"/>
    </row>
    <row r="395" spans="2:8" ht="38.25" x14ac:dyDescent="0.2">
      <c r="B395" s="158" t="s">
        <v>79</v>
      </c>
      <c r="C395" s="158"/>
      <c r="D395" s="159" t="s">
        <v>67</v>
      </c>
      <c r="E395" s="159"/>
      <c r="F395" s="159"/>
      <c r="G395" s="159"/>
      <c r="H395" s="159"/>
    </row>
    <row r="396" spans="2:8" x14ac:dyDescent="0.2">
      <c r="B396" s="146" t="s">
        <v>201</v>
      </c>
      <c r="C396" s="65"/>
      <c r="D396" s="5" t="s">
        <v>204</v>
      </c>
      <c r="E396" s="5"/>
    </row>
    <row r="397" spans="2:8" x14ac:dyDescent="0.2">
      <c r="B397" s="146" t="s">
        <v>202</v>
      </c>
      <c r="C397" s="65"/>
      <c r="D397" s="5" t="s">
        <v>205</v>
      </c>
      <c r="E397" s="5"/>
    </row>
    <row r="398" spans="2:8" x14ac:dyDescent="0.2">
      <c r="B398" s="146" t="s">
        <v>203</v>
      </c>
      <c r="C398" s="6"/>
      <c r="D398" s="5" t="s">
        <v>206</v>
      </c>
      <c r="E398" s="5"/>
    </row>
  </sheetData>
  <mergeCells count="8">
    <mergeCell ref="B7:B8"/>
    <mergeCell ref="A7:A8"/>
    <mergeCell ref="C7:C8"/>
    <mergeCell ref="A1:H1"/>
    <mergeCell ref="A2:H2"/>
    <mergeCell ref="A4:H4"/>
    <mergeCell ref="A5:H5"/>
    <mergeCell ref="H7:H8"/>
  </mergeCells>
  <phoneticPr fontId="12" type="noConversion"/>
  <printOptions horizontalCentered="1"/>
  <pageMargins left="0.11811023622047245" right="0.11811023622047245" top="0.39370078740157483" bottom="0.39370078740157483" header="0" footer="0"/>
  <pageSetup orientation="landscape" horizontalDpi="4294967295"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3" tint="0.39997558519241921"/>
  </sheetPr>
  <dimension ref="A1:J278"/>
  <sheetViews>
    <sheetView zoomScaleNormal="100" zoomScaleSheetLayoutView="100" workbookViewId="0">
      <selection activeCell="M9" sqref="M9"/>
    </sheetView>
  </sheetViews>
  <sheetFormatPr baseColWidth="10" defaultColWidth="8.85546875" defaultRowHeight="12.75" x14ac:dyDescent="0.2"/>
  <cols>
    <col min="1" max="1" width="10.28515625" style="19" customWidth="1"/>
    <col min="2" max="3" width="26.85546875" customWidth="1"/>
    <col min="4" max="4" width="18.5703125" customWidth="1"/>
    <col min="5" max="5" width="21.85546875" customWidth="1"/>
    <col min="6" max="6" width="9.5703125" style="34" customWidth="1"/>
    <col min="7" max="7" width="11.5703125" style="35" customWidth="1"/>
    <col min="8" max="8" width="12.7109375" customWidth="1"/>
    <col min="9" max="9" width="13.140625" style="31" customWidth="1"/>
    <col min="10" max="10" width="14.28515625" bestFit="1" customWidth="1"/>
    <col min="11" max="256" width="11.42578125" customWidth="1"/>
  </cols>
  <sheetData>
    <row r="1" spans="1:9" ht="15.75" x14ac:dyDescent="0.25">
      <c r="A1" s="173" t="s">
        <v>262</v>
      </c>
      <c r="B1" s="174"/>
      <c r="C1" s="174"/>
      <c r="D1" s="174"/>
      <c r="E1" s="174"/>
      <c r="F1" s="174"/>
      <c r="G1" s="174"/>
      <c r="H1" s="174"/>
      <c r="I1" s="174"/>
    </row>
    <row r="2" spans="1:9" ht="15.75" x14ac:dyDescent="0.25">
      <c r="A2" s="173" t="s">
        <v>263</v>
      </c>
      <c r="B2" s="173"/>
      <c r="C2" s="173"/>
      <c r="D2" s="173"/>
      <c r="E2" s="173"/>
      <c r="F2" s="173"/>
      <c r="G2" s="173"/>
      <c r="H2" s="173"/>
      <c r="I2" s="173"/>
    </row>
    <row r="3" spans="1:9" x14ac:dyDescent="0.2">
      <c r="A3" s="7"/>
      <c r="B3" s="7"/>
      <c r="C3" s="7"/>
      <c r="D3" s="7"/>
      <c r="E3" s="7"/>
      <c r="F3" s="55"/>
      <c r="G3" s="150"/>
      <c r="H3" s="36"/>
      <c r="I3" s="36"/>
    </row>
    <row r="4" spans="1:9" ht="15" x14ac:dyDescent="0.25">
      <c r="A4" s="175" t="s">
        <v>197</v>
      </c>
      <c r="B4" s="175"/>
      <c r="C4" s="175"/>
      <c r="D4" s="175"/>
      <c r="E4" s="175"/>
      <c r="F4" s="175"/>
      <c r="G4" s="175"/>
      <c r="H4" s="175"/>
      <c r="I4" s="175"/>
    </row>
    <row r="5" spans="1:9" ht="16.5" customHeight="1" x14ac:dyDescent="0.25">
      <c r="A5" s="175" t="s">
        <v>223</v>
      </c>
      <c r="B5" s="175"/>
      <c r="C5" s="175"/>
      <c r="D5" s="175"/>
      <c r="E5" s="175"/>
      <c r="F5" s="175"/>
      <c r="G5" s="175"/>
      <c r="H5" s="175"/>
      <c r="I5" s="175"/>
    </row>
    <row r="6" spans="1:9" ht="15" x14ac:dyDescent="0.2">
      <c r="C6" s="21"/>
    </row>
    <row r="7" spans="1:9" x14ac:dyDescent="0.2">
      <c r="A7" s="182" t="s">
        <v>12</v>
      </c>
      <c r="B7" s="182" t="s">
        <v>57</v>
      </c>
      <c r="C7" s="182" t="s">
        <v>3</v>
      </c>
      <c r="D7" s="182" t="s">
        <v>2</v>
      </c>
      <c r="E7" s="182" t="s">
        <v>30</v>
      </c>
      <c r="F7" s="182" t="s">
        <v>40</v>
      </c>
      <c r="G7" s="194" t="s">
        <v>31</v>
      </c>
      <c r="H7" s="194" t="s">
        <v>60</v>
      </c>
      <c r="I7" s="182" t="s">
        <v>11</v>
      </c>
    </row>
    <row r="8" spans="1:9" ht="27.6" customHeight="1" x14ac:dyDescent="0.2">
      <c r="A8" s="193"/>
      <c r="B8" s="192"/>
      <c r="C8" s="192" t="s">
        <v>3</v>
      </c>
      <c r="D8" s="192" t="s">
        <v>2</v>
      </c>
      <c r="E8" s="192" t="s">
        <v>2</v>
      </c>
      <c r="F8" s="192" t="s">
        <v>2</v>
      </c>
      <c r="G8" s="195" t="s">
        <v>2</v>
      </c>
      <c r="H8" s="195" t="s">
        <v>2</v>
      </c>
      <c r="I8" s="192" t="s">
        <v>2</v>
      </c>
    </row>
    <row r="9" spans="1:9" ht="33.75" x14ac:dyDescent="0.2">
      <c r="A9" s="252" t="s">
        <v>944</v>
      </c>
      <c r="B9" s="253" t="s">
        <v>300</v>
      </c>
      <c r="C9" s="252" t="s">
        <v>945</v>
      </c>
      <c r="D9" s="252" t="s">
        <v>946</v>
      </c>
      <c r="E9" s="254" t="s">
        <v>301</v>
      </c>
      <c r="F9" s="254"/>
      <c r="G9" s="255">
        <v>2012</v>
      </c>
      <c r="H9" s="256">
        <v>2021</v>
      </c>
      <c r="I9" s="257">
        <v>2600</v>
      </c>
    </row>
    <row r="10" spans="1:9" ht="33.75" x14ac:dyDescent="0.2">
      <c r="A10" s="252" t="s">
        <v>947</v>
      </c>
      <c r="B10" s="253" t="s">
        <v>420</v>
      </c>
      <c r="C10" s="252" t="s">
        <v>945</v>
      </c>
      <c r="D10" s="252" t="s">
        <v>946</v>
      </c>
      <c r="E10" s="254" t="s">
        <v>301</v>
      </c>
      <c r="F10" s="254"/>
      <c r="G10" s="255">
        <v>2012</v>
      </c>
      <c r="H10" s="256">
        <v>2021</v>
      </c>
      <c r="I10" s="257">
        <v>37594.910000000003</v>
      </c>
    </row>
    <row r="11" spans="1:9" ht="33.75" x14ac:dyDescent="0.2">
      <c r="A11" s="252" t="s">
        <v>948</v>
      </c>
      <c r="B11" s="253" t="s">
        <v>603</v>
      </c>
      <c r="C11" s="252" t="s">
        <v>945</v>
      </c>
      <c r="D11" s="252" t="s">
        <v>946</v>
      </c>
      <c r="E11" s="254" t="s">
        <v>276</v>
      </c>
      <c r="F11" s="254"/>
      <c r="G11" s="255">
        <v>2012</v>
      </c>
      <c r="H11" s="256">
        <v>2021</v>
      </c>
      <c r="I11" s="257">
        <v>1010000</v>
      </c>
    </row>
    <row r="12" spans="1:9" ht="33.75" x14ac:dyDescent="0.2">
      <c r="A12" s="252" t="s">
        <v>949</v>
      </c>
      <c r="B12" s="253" t="s">
        <v>420</v>
      </c>
      <c r="C12" s="252" t="s">
        <v>945</v>
      </c>
      <c r="D12" s="252" t="s">
        <v>946</v>
      </c>
      <c r="E12" s="254" t="s">
        <v>276</v>
      </c>
      <c r="F12" s="254"/>
      <c r="G12" s="255">
        <v>2012</v>
      </c>
      <c r="H12" s="256">
        <v>2021</v>
      </c>
      <c r="I12" s="257">
        <v>1000000</v>
      </c>
    </row>
    <row r="13" spans="1:9" ht="33.75" x14ac:dyDescent="0.2">
      <c r="A13" s="252" t="s">
        <v>950</v>
      </c>
      <c r="B13" s="253" t="s">
        <v>951</v>
      </c>
      <c r="C13" s="252" t="s">
        <v>945</v>
      </c>
      <c r="D13" s="252" t="s">
        <v>946</v>
      </c>
      <c r="E13" s="254" t="s">
        <v>276</v>
      </c>
      <c r="F13" s="254"/>
      <c r="G13" s="255">
        <v>2012</v>
      </c>
      <c r="H13" s="256">
        <v>2021</v>
      </c>
      <c r="I13" s="257">
        <v>18000</v>
      </c>
    </row>
    <row r="14" spans="1:9" ht="33.75" x14ac:dyDescent="0.2">
      <c r="A14" s="252" t="s">
        <v>952</v>
      </c>
      <c r="B14" s="253" t="s">
        <v>413</v>
      </c>
      <c r="C14" s="252" t="s">
        <v>945</v>
      </c>
      <c r="D14" s="252" t="s">
        <v>946</v>
      </c>
      <c r="E14" s="254" t="s">
        <v>276</v>
      </c>
      <c r="F14" s="254"/>
      <c r="G14" s="255">
        <v>2012</v>
      </c>
      <c r="H14" s="256">
        <v>2021</v>
      </c>
      <c r="I14" s="257">
        <v>81700</v>
      </c>
    </row>
    <row r="15" spans="1:9" ht="33.75" x14ac:dyDescent="0.2">
      <c r="A15" s="252" t="s">
        <v>953</v>
      </c>
      <c r="B15" s="253" t="s">
        <v>804</v>
      </c>
      <c r="C15" s="252" t="s">
        <v>945</v>
      </c>
      <c r="D15" s="252" t="s">
        <v>946</v>
      </c>
      <c r="E15" s="254" t="s">
        <v>276</v>
      </c>
      <c r="F15" s="254"/>
      <c r="G15" s="255">
        <v>2012</v>
      </c>
      <c r="H15" s="256">
        <v>2021</v>
      </c>
      <c r="I15" s="257">
        <v>42400</v>
      </c>
    </row>
    <row r="16" spans="1:9" ht="33.75" x14ac:dyDescent="0.2">
      <c r="A16" s="252" t="s">
        <v>954</v>
      </c>
      <c r="B16" s="253" t="s">
        <v>955</v>
      </c>
      <c r="C16" s="252" t="s">
        <v>945</v>
      </c>
      <c r="D16" s="252" t="s">
        <v>946</v>
      </c>
      <c r="E16" s="254" t="s">
        <v>276</v>
      </c>
      <c r="F16" s="254"/>
      <c r="G16" s="255">
        <v>2012</v>
      </c>
      <c r="H16" s="256">
        <v>2021</v>
      </c>
      <c r="I16" s="257">
        <v>31270.47</v>
      </c>
    </row>
    <row r="17" spans="1:9" ht="33.75" x14ac:dyDescent="0.2">
      <c r="A17" s="252" t="s">
        <v>956</v>
      </c>
      <c r="B17" s="253" t="s">
        <v>381</v>
      </c>
      <c r="C17" s="252" t="s">
        <v>945</v>
      </c>
      <c r="D17" s="252" t="s">
        <v>946</v>
      </c>
      <c r="E17" s="254" t="s">
        <v>371</v>
      </c>
      <c r="F17" s="254"/>
      <c r="G17" s="255">
        <v>2012</v>
      </c>
      <c r="H17" s="256">
        <v>2021</v>
      </c>
      <c r="I17" s="257">
        <v>0.72</v>
      </c>
    </row>
    <row r="18" spans="1:9" ht="33.75" x14ac:dyDescent="0.2">
      <c r="A18" s="252" t="s">
        <v>957</v>
      </c>
      <c r="B18" s="253" t="s">
        <v>958</v>
      </c>
      <c r="C18" s="252" t="s">
        <v>945</v>
      </c>
      <c r="D18" s="252" t="s">
        <v>946</v>
      </c>
      <c r="E18" s="254" t="s">
        <v>277</v>
      </c>
      <c r="F18" s="254"/>
      <c r="G18" s="255">
        <v>2012</v>
      </c>
      <c r="H18" s="256">
        <v>2021</v>
      </c>
      <c r="I18" s="257">
        <v>93239.83</v>
      </c>
    </row>
    <row r="19" spans="1:9" ht="33.75" x14ac:dyDescent="0.2">
      <c r="A19" s="252" t="s">
        <v>959</v>
      </c>
      <c r="B19" s="253" t="s">
        <v>420</v>
      </c>
      <c r="C19" s="252" t="s">
        <v>945</v>
      </c>
      <c r="D19" s="252" t="s">
        <v>946</v>
      </c>
      <c r="E19" s="254" t="s">
        <v>960</v>
      </c>
      <c r="F19" s="254"/>
      <c r="G19" s="255">
        <v>2012</v>
      </c>
      <c r="H19" s="256">
        <v>2021</v>
      </c>
      <c r="I19" s="257">
        <v>300000</v>
      </c>
    </row>
    <row r="20" spans="1:9" ht="33.75" x14ac:dyDescent="0.2">
      <c r="A20" s="252" t="s">
        <v>961</v>
      </c>
      <c r="B20" s="253" t="s">
        <v>538</v>
      </c>
      <c r="C20" s="252" t="s">
        <v>945</v>
      </c>
      <c r="D20" s="252" t="s">
        <v>946</v>
      </c>
      <c r="E20" s="254" t="s">
        <v>960</v>
      </c>
      <c r="F20" s="254"/>
      <c r="G20" s="255">
        <v>2012</v>
      </c>
      <c r="H20" s="256">
        <v>2021</v>
      </c>
      <c r="I20" s="257">
        <v>200000</v>
      </c>
    </row>
    <row r="21" spans="1:9" ht="33.75" x14ac:dyDescent="0.2">
      <c r="A21" s="252" t="s">
        <v>962</v>
      </c>
      <c r="B21" s="253" t="s">
        <v>963</v>
      </c>
      <c r="C21" s="252" t="s">
        <v>945</v>
      </c>
      <c r="D21" s="252" t="s">
        <v>946</v>
      </c>
      <c r="E21" s="254" t="s">
        <v>960</v>
      </c>
      <c r="F21" s="254"/>
      <c r="G21" s="255">
        <v>2012</v>
      </c>
      <c r="H21" s="256">
        <v>2021</v>
      </c>
      <c r="I21" s="257">
        <v>100000</v>
      </c>
    </row>
    <row r="22" spans="1:9" ht="33.75" x14ac:dyDescent="0.2">
      <c r="A22" s="252" t="s">
        <v>964</v>
      </c>
      <c r="B22" s="253" t="s">
        <v>951</v>
      </c>
      <c r="C22" s="252" t="s">
        <v>945</v>
      </c>
      <c r="D22" s="252" t="s">
        <v>946</v>
      </c>
      <c r="E22" s="254" t="s">
        <v>960</v>
      </c>
      <c r="F22" s="254"/>
      <c r="G22" s="255">
        <v>2012</v>
      </c>
      <c r="H22" s="256">
        <v>2021</v>
      </c>
      <c r="I22" s="257">
        <v>120000</v>
      </c>
    </row>
    <row r="23" spans="1:9" ht="33.75" x14ac:dyDescent="0.2">
      <c r="A23" s="252" t="s">
        <v>965</v>
      </c>
      <c r="B23" s="253" t="s">
        <v>559</v>
      </c>
      <c r="C23" s="252" t="s">
        <v>945</v>
      </c>
      <c r="D23" s="252" t="s">
        <v>946</v>
      </c>
      <c r="E23" s="254" t="s">
        <v>401</v>
      </c>
      <c r="F23" s="254"/>
      <c r="G23" s="255">
        <v>2012</v>
      </c>
      <c r="H23" s="256">
        <v>2021</v>
      </c>
      <c r="I23" s="257">
        <v>256.25</v>
      </c>
    </row>
    <row r="24" spans="1:9" ht="33.75" x14ac:dyDescent="0.2">
      <c r="A24" s="252" t="s">
        <v>966</v>
      </c>
      <c r="B24" s="253" t="s">
        <v>967</v>
      </c>
      <c r="C24" s="252" t="s">
        <v>945</v>
      </c>
      <c r="D24" s="252" t="s">
        <v>946</v>
      </c>
      <c r="E24" s="254" t="s">
        <v>401</v>
      </c>
      <c r="F24" s="254"/>
      <c r="G24" s="255">
        <v>2012</v>
      </c>
      <c r="H24" s="256">
        <v>2021</v>
      </c>
      <c r="I24" s="257">
        <v>72000</v>
      </c>
    </row>
    <row r="25" spans="1:9" ht="33.75" x14ac:dyDescent="0.2">
      <c r="A25" s="252" t="s">
        <v>968</v>
      </c>
      <c r="B25" s="253" t="s">
        <v>538</v>
      </c>
      <c r="C25" s="252" t="s">
        <v>945</v>
      </c>
      <c r="D25" s="252" t="s">
        <v>946</v>
      </c>
      <c r="E25" s="254" t="s">
        <v>969</v>
      </c>
      <c r="F25" s="254"/>
      <c r="G25" s="255">
        <v>2012</v>
      </c>
      <c r="H25" s="256">
        <v>2021</v>
      </c>
      <c r="I25" s="257">
        <v>440000</v>
      </c>
    </row>
    <row r="26" spans="1:9" ht="33.75" x14ac:dyDescent="0.2">
      <c r="A26" s="252" t="s">
        <v>970</v>
      </c>
      <c r="B26" s="253" t="s">
        <v>971</v>
      </c>
      <c r="C26" s="252" t="s">
        <v>945</v>
      </c>
      <c r="D26" s="252" t="s">
        <v>946</v>
      </c>
      <c r="E26" s="254" t="s">
        <v>301</v>
      </c>
      <c r="F26" s="254"/>
      <c r="G26" s="255">
        <v>2013</v>
      </c>
      <c r="H26" s="256">
        <v>2021</v>
      </c>
      <c r="I26" s="257">
        <v>357880.35</v>
      </c>
    </row>
    <row r="27" spans="1:9" ht="33.75" x14ac:dyDescent="0.2">
      <c r="A27" s="252" t="s">
        <v>972</v>
      </c>
      <c r="B27" s="253" t="s">
        <v>420</v>
      </c>
      <c r="C27" s="252" t="s">
        <v>945</v>
      </c>
      <c r="D27" s="252" t="s">
        <v>946</v>
      </c>
      <c r="E27" s="254" t="s">
        <v>301</v>
      </c>
      <c r="F27" s="254"/>
      <c r="G27" s="255">
        <v>2013</v>
      </c>
      <c r="H27" s="256">
        <v>2021</v>
      </c>
      <c r="I27" s="257">
        <v>32766.6</v>
      </c>
    </row>
    <row r="28" spans="1:9" ht="33.75" x14ac:dyDescent="0.2">
      <c r="A28" s="252" t="s">
        <v>973</v>
      </c>
      <c r="B28" s="253" t="s">
        <v>702</v>
      </c>
      <c r="C28" s="252" t="s">
        <v>945</v>
      </c>
      <c r="D28" s="252" t="s">
        <v>946</v>
      </c>
      <c r="E28" s="254" t="s">
        <v>301</v>
      </c>
      <c r="F28" s="254"/>
      <c r="G28" s="255">
        <v>2013</v>
      </c>
      <c r="H28" s="256">
        <v>2021</v>
      </c>
      <c r="I28" s="257">
        <v>55381.64</v>
      </c>
    </row>
    <row r="29" spans="1:9" ht="33.75" x14ac:dyDescent="0.2">
      <c r="A29" s="252" t="s">
        <v>974</v>
      </c>
      <c r="B29" s="253" t="s">
        <v>975</v>
      </c>
      <c r="C29" s="252" t="s">
        <v>945</v>
      </c>
      <c r="D29" s="252" t="s">
        <v>946</v>
      </c>
      <c r="E29" s="254" t="s">
        <v>301</v>
      </c>
      <c r="F29" s="254"/>
      <c r="G29" s="255">
        <v>2013</v>
      </c>
      <c r="H29" s="256">
        <v>2021</v>
      </c>
      <c r="I29" s="257">
        <v>15000</v>
      </c>
    </row>
    <row r="30" spans="1:9" ht="33.75" x14ac:dyDescent="0.2">
      <c r="A30" s="252" t="s">
        <v>976</v>
      </c>
      <c r="B30" s="253" t="s">
        <v>523</v>
      </c>
      <c r="C30" s="252" t="s">
        <v>945</v>
      </c>
      <c r="D30" s="252" t="s">
        <v>946</v>
      </c>
      <c r="E30" s="254"/>
      <c r="F30" s="254"/>
      <c r="G30" s="255"/>
      <c r="H30" s="256">
        <v>2021</v>
      </c>
      <c r="I30" s="257">
        <v>297296.40000000002</v>
      </c>
    </row>
    <row r="31" spans="1:9" ht="33.75" x14ac:dyDescent="0.2">
      <c r="A31" s="252" t="s">
        <v>977</v>
      </c>
      <c r="B31" s="253" t="s">
        <v>523</v>
      </c>
      <c r="C31" s="252" t="s">
        <v>945</v>
      </c>
      <c r="D31" s="252" t="s">
        <v>946</v>
      </c>
      <c r="E31" s="254" t="s">
        <v>877</v>
      </c>
      <c r="F31" s="254"/>
      <c r="G31" s="255">
        <v>2013</v>
      </c>
      <c r="H31" s="256">
        <v>2021</v>
      </c>
      <c r="I31" s="257">
        <v>33767.69</v>
      </c>
    </row>
    <row r="32" spans="1:9" ht="33.75" x14ac:dyDescent="0.2">
      <c r="A32" s="252" t="s">
        <v>978</v>
      </c>
      <c r="B32" s="253" t="s">
        <v>538</v>
      </c>
      <c r="C32" s="252" t="s">
        <v>945</v>
      </c>
      <c r="D32" s="252" t="s">
        <v>946</v>
      </c>
      <c r="E32" s="254" t="s">
        <v>877</v>
      </c>
      <c r="F32" s="254"/>
      <c r="G32" s="255">
        <v>2013</v>
      </c>
      <c r="H32" s="256">
        <v>2021</v>
      </c>
      <c r="I32" s="257">
        <v>470000</v>
      </c>
    </row>
    <row r="33" spans="1:9" ht="33.75" x14ac:dyDescent="0.2">
      <c r="A33" s="252" t="s">
        <v>979</v>
      </c>
      <c r="B33" s="253" t="s">
        <v>645</v>
      </c>
      <c r="C33" s="252" t="s">
        <v>945</v>
      </c>
      <c r="D33" s="252" t="s">
        <v>946</v>
      </c>
      <c r="E33" s="254" t="s">
        <v>877</v>
      </c>
      <c r="F33" s="254"/>
      <c r="G33" s="255">
        <v>2013</v>
      </c>
      <c r="H33" s="256">
        <v>2021</v>
      </c>
      <c r="I33" s="257">
        <v>608262</v>
      </c>
    </row>
    <row r="34" spans="1:9" ht="33.75" x14ac:dyDescent="0.2">
      <c r="A34" s="252" t="s">
        <v>980</v>
      </c>
      <c r="B34" s="253" t="s">
        <v>981</v>
      </c>
      <c r="C34" s="252" t="s">
        <v>945</v>
      </c>
      <c r="D34" s="252" t="s">
        <v>946</v>
      </c>
      <c r="E34" s="254" t="s">
        <v>877</v>
      </c>
      <c r="F34" s="254"/>
      <c r="G34" s="255">
        <v>2013</v>
      </c>
      <c r="H34" s="256">
        <v>2021</v>
      </c>
      <c r="I34" s="257">
        <v>843203</v>
      </c>
    </row>
    <row r="35" spans="1:9" ht="33.75" x14ac:dyDescent="0.2">
      <c r="A35" s="252" t="s">
        <v>982</v>
      </c>
      <c r="B35" s="253" t="s">
        <v>983</v>
      </c>
      <c r="C35" s="252" t="s">
        <v>945</v>
      </c>
      <c r="D35" s="252" t="s">
        <v>946</v>
      </c>
      <c r="E35" s="254" t="s">
        <v>984</v>
      </c>
      <c r="F35" s="254"/>
      <c r="G35" s="255">
        <v>2013</v>
      </c>
      <c r="H35" s="256">
        <v>2021</v>
      </c>
      <c r="I35" s="257">
        <v>21500</v>
      </c>
    </row>
    <row r="36" spans="1:9" ht="33.75" x14ac:dyDescent="0.2">
      <c r="A36" s="252" t="s">
        <v>985</v>
      </c>
      <c r="B36" s="253" t="s">
        <v>603</v>
      </c>
      <c r="C36" s="252" t="s">
        <v>945</v>
      </c>
      <c r="D36" s="252" t="s">
        <v>946</v>
      </c>
      <c r="E36" s="254" t="s">
        <v>984</v>
      </c>
      <c r="F36" s="254"/>
      <c r="G36" s="255">
        <v>2013</v>
      </c>
      <c r="H36" s="256">
        <v>2021</v>
      </c>
      <c r="I36" s="257">
        <v>145000</v>
      </c>
    </row>
    <row r="37" spans="1:9" ht="33.75" x14ac:dyDescent="0.2">
      <c r="A37" s="252" t="s">
        <v>986</v>
      </c>
      <c r="B37" s="253" t="s">
        <v>987</v>
      </c>
      <c r="C37" s="252" t="s">
        <v>945</v>
      </c>
      <c r="D37" s="252" t="s">
        <v>946</v>
      </c>
      <c r="E37" s="254" t="s">
        <v>984</v>
      </c>
      <c r="F37" s="254"/>
      <c r="G37" s="255">
        <v>2013</v>
      </c>
      <c r="H37" s="256">
        <v>2021</v>
      </c>
      <c r="I37" s="257">
        <v>176000</v>
      </c>
    </row>
    <row r="38" spans="1:9" ht="33.75" x14ac:dyDescent="0.2">
      <c r="A38" s="252" t="s">
        <v>988</v>
      </c>
      <c r="B38" s="253" t="s">
        <v>989</v>
      </c>
      <c r="C38" s="252" t="s">
        <v>945</v>
      </c>
      <c r="D38" s="252" t="s">
        <v>946</v>
      </c>
      <c r="E38" s="254" t="s">
        <v>984</v>
      </c>
      <c r="F38" s="254"/>
      <c r="G38" s="255">
        <v>2013</v>
      </c>
      <c r="H38" s="256">
        <v>2021</v>
      </c>
      <c r="I38" s="257">
        <v>10000</v>
      </c>
    </row>
    <row r="39" spans="1:9" ht="33.75" x14ac:dyDescent="0.2">
      <c r="A39" s="252" t="s">
        <v>990</v>
      </c>
      <c r="B39" s="253" t="s">
        <v>981</v>
      </c>
      <c r="C39" s="252" t="s">
        <v>945</v>
      </c>
      <c r="D39" s="252" t="s">
        <v>946</v>
      </c>
      <c r="E39" s="254" t="s">
        <v>984</v>
      </c>
      <c r="F39" s="254"/>
      <c r="G39" s="255">
        <v>2013</v>
      </c>
      <c r="H39" s="256">
        <v>2021</v>
      </c>
      <c r="I39" s="257">
        <v>10200</v>
      </c>
    </row>
    <row r="40" spans="1:9" ht="33.75" x14ac:dyDescent="0.2">
      <c r="A40" s="252" t="s">
        <v>991</v>
      </c>
      <c r="B40" s="253" t="s">
        <v>579</v>
      </c>
      <c r="C40" s="252" t="s">
        <v>945</v>
      </c>
      <c r="D40" s="252" t="s">
        <v>946</v>
      </c>
      <c r="E40" s="254" t="s">
        <v>984</v>
      </c>
      <c r="F40" s="254"/>
      <c r="G40" s="255">
        <v>2013</v>
      </c>
      <c r="H40" s="256">
        <v>2021</v>
      </c>
      <c r="I40" s="257">
        <v>7424</v>
      </c>
    </row>
    <row r="41" spans="1:9" ht="33.75" x14ac:dyDescent="0.2">
      <c r="A41" s="252" t="s">
        <v>992</v>
      </c>
      <c r="B41" s="253" t="s">
        <v>413</v>
      </c>
      <c r="C41" s="252" t="s">
        <v>945</v>
      </c>
      <c r="D41" s="252" t="s">
        <v>946</v>
      </c>
      <c r="E41" s="254" t="s">
        <v>276</v>
      </c>
      <c r="F41" s="254"/>
      <c r="G41" s="255">
        <v>2013</v>
      </c>
      <c r="H41" s="256">
        <v>2021</v>
      </c>
      <c r="I41" s="257">
        <v>2557774.7000000002</v>
      </c>
    </row>
    <row r="42" spans="1:9" ht="33.75" x14ac:dyDescent="0.2">
      <c r="A42" s="252" t="s">
        <v>993</v>
      </c>
      <c r="B42" s="253" t="s">
        <v>804</v>
      </c>
      <c r="C42" s="252" t="s">
        <v>945</v>
      </c>
      <c r="D42" s="252" t="s">
        <v>946</v>
      </c>
      <c r="E42" s="254" t="s">
        <v>276</v>
      </c>
      <c r="F42" s="254"/>
      <c r="G42" s="255">
        <v>2013</v>
      </c>
      <c r="H42" s="256">
        <v>2021</v>
      </c>
      <c r="I42" s="257">
        <v>593588.6</v>
      </c>
    </row>
    <row r="43" spans="1:9" ht="33.75" x14ac:dyDescent="0.2">
      <c r="A43" s="252" t="s">
        <v>994</v>
      </c>
      <c r="B43" s="253" t="s">
        <v>955</v>
      </c>
      <c r="C43" s="252" t="s">
        <v>945</v>
      </c>
      <c r="D43" s="252" t="s">
        <v>946</v>
      </c>
      <c r="E43" s="254" t="s">
        <v>276</v>
      </c>
      <c r="F43" s="254"/>
      <c r="G43" s="255">
        <v>2013</v>
      </c>
      <c r="H43" s="256">
        <v>2021</v>
      </c>
      <c r="I43" s="257">
        <v>63934.79</v>
      </c>
    </row>
    <row r="44" spans="1:9" ht="33.75" x14ac:dyDescent="0.2">
      <c r="A44" s="252" t="s">
        <v>995</v>
      </c>
      <c r="B44" s="253" t="s">
        <v>996</v>
      </c>
      <c r="C44" s="252" t="s">
        <v>945</v>
      </c>
      <c r="D44" s="252" t="s">
        <v>946</v>
      </c>
      <c r="E44" s="254" t="s">
        <v>371</v>
      </c>
      <c r="F44" s="254"/>
      <c r="G44" s="255">
        <v>2013</v>
      </c>
      <c r="H44" s="256">
        <v>2021</v>
      </c>
      <c r="I44" s="257">
        <v>23200</v>
      </c>
    </row>
    <row r="45" spans="1:9" ht="33.75" x14ac:dyDescent="0.2">
      <c r="A45" s="252" t="s">
        <v>997</v>
      </c>
      <c r="B45" s="253" t="s">
        <v>971</v>
      </c>
      <c r="C45" s="252" t="s">
        <v>945</v>
      </c>
      <c r="D45" s="252" t="s">
        <v>946</v>
      </c>
      <c r="E45" s="254" t="s">
        <v>371</v>
      </c>
      <c r="F45" s="254"/>
      <c r="G45" s="255">
        <v>2013</v>
      </c>
      <c r="H45" s="256">
        <v>2021</v>
      </c>
      <c r="I45" s="257">
        <v>826553.46</v>
      </c>
    </row>
    <row r="46" spans="1:9" ht="33.75" x14ac:dyDescent="0.2">
      <c r="A46" s="252" t="s">
        <v>998</v>
      </c>
      <c r="B46" s="253" t="s">
        <v>559</v>
      </c>
      <c r="C46" s="252" t="s">
        <v>945</v>
      </c>
      <c r="D46" s="252" t="s">
        <v>946</v>
      </c>
      <c r="E46" s="254" t="s">
        <v>371</v>
      </c>
      <c r="F46" s="254"/>
      <c r="G46" s="255">
        <v>2013</v>
      </c>
      <c r="H46" s="256">
        <v>2021</v>
      </c>
      <c r="I46" s="257">
        <v>99752</v>
      </c>
    </row>
    <row r="47" spans="1:9" ht="33.75" x14ac:dyDescent="0.2">
      <c r="A47" s="252" t="s">
        <v>999</v>
      </c>
      <c r="B47" s="253" t="s">
        <v>672</v>
      </c>
      <c r="C47" s="252" t="s">
        <v>945</v>
      </c>
      <c r="D47" s="252" t="s">
        <v>946</v>
      </c>
      <c r="E47" s="254" t="s">
        <v>371</v>
      </c>
      <c r="F47" s="254"/>
      <c r="G47" s="255">
        <v>2013</v>
      </c>
      <c r="H47" s="256">
        <v>2021</v>
      </c>
      <c r="I47" s="257">
        <v>500</v>
      </c>
    </row>
    <row r="48" spans="1:9" ht="33.75" x14ac:dyDescent="0.2">
      <c r="A48" s="252" t="s">
        <v>1000</v>
      </c>
      <c r="B48" s="253" t="s">
        <v>963</v>
      </c>
      <c r="C48" s="252" t="s">
        <v>945</v>
      </c>
      <c r="D48" s="252" t="s">
        <v>946</v>
      </c>
      <c r="E48" s="254" t="s">
        <v>277</v>
      </c>
      <c r="F48" s="254"/>
      <c r="G48" s="255">
        <v>2013</v>
      </c>
      <c r="H48" s="256">
        <v>2021</v>
      </c>
      <c r="I48" s="257">
        <v>15720.74</v>
      </c>
    </row>
    <row r="49" spans="1:9" ht="33.75" x14ac:dyDescent="0.2">
      <c r="A49" s="252" t="s">
        <v>1001</v>
      </c>
      <c r="B49" s="253" t="s">
        <v>1002</v>
      </c>
      <c r="C49" s="252" t="s">
        <v>945</v>
      </c>
      <c r="D49" s="252" t="s">
        <v>946</v>
      </c>
      <c r="E49" s="254" t="s">
        <v>277</v>
      </c>
      <c r="F49" s="254"/>
      <c r="G49" s="255">
        <v>2013</v>
      </c>
      <c r="H49" s="256">
        <v>2021</v>
      </c>
      <c r="I49" s="257">
        <v>15000</v>
      </c>
    </row>
    <row r="50" spans="1:9" ht="33.75" x14ac:dyDescent="0.2">
      <c r="A50" s="252" t="s">
        <v>1003</v>
      </c>
      <c r="B50" s="253" t="s">
        <v>1004</v>
      </c>
      <c r="C50" s="252" t="s">
        <v>945</v>
      </c>
      <c r="D50" s="252" t="s">
        <v>946</v>
      </c>
      <c r="E50" s="254" t="s">
        <v>277</v>
      </c>
      <c r="F50" s="254"/>
      <c r="G50" s="255">
        <v>2013</v>
      </c>
      <c r="H50" s="256">
        <v>2021</v>
      </c>
      <c r="I50" s="257">
        <v>19000</v>
      </c>
    </row>
    <row r="51" spans="1:9" ht="33.75" x14ac:dyDescent="0.2">
      <c r="A51" s="252" t="s">
        <v>1005</v>
      </c>
      <c r="B51" s="253" t="s">
        <v>1006</v>
      </c>
      <c r="C51" s="252" t="s">
        <v>945</v>
      </c>
      <c r="D51" s="252" t="s">
        <v>946</v>
      </c>
      <c r="E51" s="254" t="s">
        <v>1007</v>
      </c>
      <c r="F51" s="254"/>
      <c r="G51" s="255">
        <v>2013</v>
      </c>
      <c r="H51" s="256">
        <v>2021</v>
      </c>
      <c r="I51" s="257">
        <v>147000</v>
      </c>
    </row>
    <row r="52" spans="1:9" ht="33.75" x14ac:dyDescent="0.2">
      <c r="A52" s="252" t="s">
        <v>1008</v>
      </c>
      <c r="B52" s="253" t="s">
        <v>603</v>
      </c>
      <c r="C52" s="252" t="s">
        <v>945</v>
      </c>
      <c r="D52" s="252" t="s">
        <v>946</v>
      </c>
      <c r="E52" s="254" t="s">
        <v>1007</v>
      </c>
      <c r="F52" s="254"/>
      <c r="G52" s="255">
        <v>2013</v>
      </c>
      <c r="H52" s="256">
        <v>2021</v>
      </c>
      <c r="I52" s="257">
        <v>95000</v>
      </c>
    </row>
    <row r="53" spans="1:9" ht="33.75" x14ac:dyDescent="0.2">
      <c r="A53" s="252" t="s">
        <v>1009</v>
      </c>
      <c r="B53" s="253" t="s">
        <v>413</v>
      </c>
      <c r="C53" s="252" t="s">
        <v>945</v>
      </c>
      <c r="D53" s="252" t="s">
        <v>946</v>
      </c>
      <c r="E53" s="254" t="s">
        <v>1007</v>
      </c>
      <c r="F53" s="254"/>
      <c r="G53" s="255">
        <v>2013</v>
      </c>
      <c r="H53" s="256">
        <v>2021</v>
      </c>
      <c r="I53" s="257">
        <v>233000</v>
      </c>
    </row>
    <row r="54" spans="1:9" ht="33.75" x14ac:dyDescent="0.2">
      <c r="A54" s="252" t="s">
        <v>1010</v>
      </c>
      <c r="B54" s="253" t="s">
        <v>804</v>
      </c>
      <c r="C54" s="252" t="s">
        <v>945</v>
      </c>
      <c r="D54" s="252" t="s">
        <v>946</v>
      </c>
      <c r="E54" s="254" t="s">
        <v>1007</v>
      </c>
      <c r="F54" s="254"/>
      <c r="G54" s="255">
        <v>2013</v>
      </c>
      <c r="H54" s="256">
        <v>2021</v>
      </c>
      <c r="I54" s="257">
        <v>464</v>
      </c>
    </row>
    <row r="55" spans="1:9" ht="33.75" x14ac:dyDescent="0.2">
      <c r="A55" s="252" t="s">
        <v>1011</v>
      </c>
      <c r="B55" s="253" t="s">
        <v>955</v>
      </c>
      <c r="C55" s="252" t="s">
        <v>945</v>
      </c>
      <c r="D55" s="252" t="s">
        <v>946</v>
      </c>
      <c r="E55" s="254" t="s">
        <v>1007</v>
      </c>
      <c r="F55" s="254"/>
      <c r="G55" s="255">
        <v>2013</v>
      </c>
      <c r="H55" s="256">
        <v>2021</v>
      </c>
      <c r="I55" s="257">
        <v>19619.29</v>
      </c>
    </row>
    <row r="56" spans="1:9" ht="33.75" x14ac:dyDescent="0.2">
      <c r="A56" s="252" t="s">
        <v>1012</v>
      </c>
      <c r="B56" s="253" t="s">
        <v>1013</v>
      </c>
      <c r="C56" s="252" t="s">
        <v>945</v>
      </c>
      <c r="D56" s="252" t="s">
        <v>946</v>
      </c>
      <c r="E56" s="254" t="s">
        <v>542</v>
      </c>
      <c r="F56" s="254"/>
      <c r="G56" s="255">
        <v>2013</v>
      </c>
      <c r="H56" s="256">
        <v>2021</v>
      </c>
      <c r="I56" s="257">
        <v>50000</v>
      </c>
    </row>
    <row r="57" spans="1:9" ht="33.75" x14ac:dyDescent="0.2">
      <c r="A57" s="252" t="s">
        <v>1014</v>
      </c>
      <c r="B57" s="253" t="s">
        <v>300</v>
      </c>
      <c r="C57" s="252" t="s">
        <v>945</v>
      </c>
      <c r="D57" s="252" t="s">
        <v>946</v>
      </c>
      <c r="E57" s="254" t="s">
        <v>542</v>
      </c>
      <c r="F57" s="254"/>
      <c r="G57" s="255">
        <v>2013</v>
      </c>
      <c r="H57" s="256">
        <v>2021</v>
      </c>
      <c r="I57" s="257">
        <v>40000</v>
      </c>
    </row>
    <row r="58" spans="1:9" ht="33.75" x14ac:dyDescent="0.2">
      <c r="A58" s="252" t="s">
        <v>1015</v>
      </c>
      <c r="B58" s="253" t="s">
        <v>413</v>
      </c>
      <c r="C58" s="252" t="s">
        <v>945</v>
      </c>
      <c r="D58" s="252" t="s">
        <v>946</v>
      </c>
      <c r="E58" s="254" t="s">
        <v>542</v>
      </c>
      <c r="F58" s="254"/>
      <c r="G58" s="255">
        <v>2013</v>
      </c>
      <c r="H58" s="256">
        <v>2021</v>
      </c>
      <c r="I58" s="257">
        <v>142310</v>
      </c>
    </row>
    <row r="59" spans="1:9" ht="33.75" x14ac:dyDescent="0.2">
      <c r="A59" s="252" t="s">
        <v>1016</v>
      </c>
      <c r="B59" s="253" t="s">
        <v>1017</v>
      </c>
      <c r="C59" s="252" t="s">
        <v>945</v>
      </c>
      <c r="D59" s="252" t="s">
        <v>946</v>
      </c>
      <c r="E59" s="254" t="s">
        <v>542</v>
      </c>
      <c r="F59" s="254"/>
      <c r="G59" s="255">
        <v>2013</v>
      </c>
      <c r="H59" s="256">
        <v>2021</v>
      </c>
      <c r="I59" s="257">
        <v>50000</v>
      </c>
    </row>
    <row r="60" spans="1:9" ht="33.75" x14ac:dyDescent="0.2">
      <c r="A60" s="252" t="s">
        <v>1018</v>
      </c>
      <c r="B60" s="253" t="s">
        <v>804</v>
      </c>
      <c r="C60" s="252" t="s">
        <v>945</v>
      </c>
      <c r="D60" s="252" t="s">
        <v>946</v>
      </c>
      <c r="E60" s="254" t="s">
        <v>542</v>
      </c>
      <c r="F60" s="254"/>
      <c r="G60" s="255">
        <v>2013</v>
      </c>
      <c r="H60" s="256">
        <v>2021</v>
      </c>
      <c r="I60" s="257">
        <v>418089.54</v>
      </c>
    </row>
    <row r="61" spans="1:9" ht="33.75" x14ac:dyDescent="0.2">
      <c r="A61" s="252" t="s">
        <v>1019</v>
      </c>
      <c r="B61" s="253" t="s">
        <v>1020</v>
      </c>
      <c r="C61" s="252" t="s">
        <v>945</v>
      </c>
      <c r="D61" s="252" t="s">
        <v>946</v>
      </c>
      <c r="E61" s="254" t="s">
        <v>542</v>
      </c>
      <c r="F61" s="254"/>
      <c r="G61" s="255">
        <v>2013</v>
      </c>
      <c r="H61" s="256">
        <v>2021</v>
      </c>
      <c r="I61" s="257">
        <v>50000</v>
      </c>
    </row>
    <row r="62" spans="1:9" ht="33.75" x14ac:dyDescent="0.2">
      <c r="A62" s="252" t="s">
        <v>1021</v>
      </c>
      <c r="B62" s="253" t="s">
        <v>955</v>
      </c>
      <c r="C62" s="252" t="s">
        <v>945</v>
      </c>
      <c r="D62" s="252" t="s">
        <v>946</v>
      </c>
      <c r="E62" s="254" t="s">
        <v>542</v>
      </c>
      <c r="F62" s="254"/>
      <c r="G62" s="255">
        <v>2013</v>
      </c>
      <c r="H62" s="256">
        <v>2021</v>
      </c>
      <c r="I62" s="257">
        <v>70510.73</v>
      </c>
    </row>
    <row r="63" spans="1:9" ht="33.75" x14ac:dyDescent="0.2">
      <c r="A63" s="252" t="s">
        <v>1022</v>
      </c>
      <c r="B63" s="253" t="s">
        <v>559</v>
      </c>
      <c r="C63" s="252" t="s">
        <v>945</v>
      </c>
      <c r="D63" s="252" t="s">
        <v>946</v>
      </c>
      <c r="E63" s="254" t="s">
        <v>301</v>
      </c>
      <c r="F63" s="254"/>
      <c r="G63" s="255">
        <v>2014</v>
      </c>
      <c r="H63" s="256">
        <v>2021</v>
      </c>
      <c r="I63" s="257">
        <v>944.71</v>
      </c>
    </row>
    <row r="64" spans="1:9" ht="33.75" x14ac:dyDescent="0.2">
      <c r="A64" s="252" t="s">
        <v>1023</v>
      </c>
      <c r="B64" s="253" t="s">
        <v>1024</v>
      </c>
      <c r="C64" s="252" t="s">
        <v>945</v>
      </c>
      <c r="D64" s="252" t="s">
        <v>946</v>
      </c>
      <c r="E64" s="254" t="s">
        <v>301</v>
      </c>
      <c r="F64" s="254"/>
      <c r="G64" s="255">
        <v>2014</v>
      </c>
      <c r="H64" s="256">
        <v>2021</v>
      </c>
      <c r="I64" s="257">
        <v>278000</v>
      </c>
    </row>
    <row r="65" spans="1:9" ht="33.75" x14ac:dyDescent="0.2">
      <c r="A65" s="252" t="s">
        <v>1025</v>
      </c>
      <c r="B65" s="253" t="s">
        <v>1026</v>
      </c>
      <c r="C65" s="252" t="s">
        <v>945</v>
      </c>
      <c r="D65" s="252" t="s">
        <v>946</v>
      </c>
      <c r="E65" s="254" t="s">
        <v>301</v>
      </c>
      <c r="F65" s="254"/>
      <c r="G65" s="255">
        <v>2014</v>
      </c>
      <c r="H65" s="256">
        <v>2021</v>
      </c>
      <c r="I65" s="257">
        <v>51739.61</v>
      </c>
    </row>
    <row r="66" spans="1:9" ht="33.75" x14ac:dyDescent="0.2">
      <c r="A66" s="252" t="s">
        <v>1027</v>
      </c>
      <c r="B66" s="253" t="s">
        <v>652</v>
      </c>
      <c r="C66" s="252" t="s">
        <v>945</v>
      </c>
      <c r="D66" s="252" t="s">
        <v>946</v>
      </c>
      <c r="E66" s="254" t="s">
        <v>301</v>
      </c>
      <c r="F66" s="254"/>
      <c r="G66" s="255">
        <v>2014</v>
      </c>
      <c r="H66" s="256">
        <v>2021</v>
      </c>
      <c r="I66" s="257">
        <v>42194.41</v>
      </c>
    </row>
    <row r="67" spans="1:9" ht="33.75" x14ac:dyDescent="0.2">
      <c r="A67" s="252" t="s">
        <v>1028</v>
      </c>
      <c r="B67" s="253" t="s">
        <v>1029</v>
      </c>
      <c r="C67" s="252" t="s">
        <v>945</v>
      </c>
      <c r="D67" s="252" t="s">
        <v>946</v>
      </c>
      <c r="E67" s="254" t="s">
        <v>301</v>
      </c>
      <c r="F67" s="254"/>
      <c r="G67" s="255">
        <v>2014</v>
      </c>
      <c r="H67" s="256">
        <v>2021</v>
      </c>
      <c r="I67" s="257">
        <v>56743.92</v>
      </c>
    </row>
    <row r="68" spans="1:9" ht="33.75" x14ac:dyDescent="0.2">
      <c r="A68" s="252" t="s">
        <v>1030</v>
      </c>
      <c r="B68" s="253" t="s">
        <v>1031</v>
      </c>
      <c r="C68" s="252" t="s">
        <v>945</v>
      </c>
      <c r="D68" s="252" t="s">
        <v>946</v>
      </c>
      <c r="E68" s="254" t="s">
        <v>877</v>
      </c>
      <c r="F68" s="254"/>
      <c r="G68" s="255">
        <v>2014</v>
      </c>
      <c r="H68" s="256">
        <v>2021</v>
      </c>
      <c r="I68" s="257">
        <v>156914</v>
      </c>
    </row>
    <row r="69" spans="1:9" ht="33.75" x14ac:dyDescent="0.2">
      <c r="A69" s="252" t="s">
        <v>1032</v>
      </c>
      <c r="B69" s="253" t="s">
        <v>392</v>
      </c>
      <c r="C69" s="252" t="s">
        <v>945</v>
      </c>
      <c r="D69" s="252" t="s">
        <v>946</v>
      </c>
      <c r="E69" s="254" t="s">
        <v>877</v>
      </c>
      <c r="F69" s="254"/>
      <c r="G69" s="255">
        <v>2014</v>
      </c>
      <c r="H69" s="256">
        <v>2021</v>
      </c>
      <c r="I69" s="257">
        <v>312000</v>
      </c>
    </row>
    <row r="70" spans="1:9" ht="33.75" x14ac:dyDescent="0.2">
      <c r="A70" s="252" t="s">
        <v>1033</v>
      </c>
      <c r="B70" s="253" t="s">
        <v>981</v>
      </c>
      <c r="C70" s="252" t="s">
        <v>945</v>
      </c>
      <c r="D70" s="252" t="s">
        <v>946</v>
      </c>
      <c r="E70" s="254" t="s">
        <v>877</v>
      </c>
      <c r="F70" s="254"/>
      <c r="G70" s="255">
        <v>2014</v>
      </c>
      <c r="H70" s="256">
        <v>2021</v>
      </c>
      <c r="I70" s="257">
        <v>320134</v>
      </c>
    </row>
    <row r="71" spans="1:9" ht="33.75" x14ac:dyDescent="0.2">
      <c r="A71" s="252" t="s">
        <v>1034</v>
      </c>
      <c r="B71" s="253" t="s">
        <v>1029</v>
      </c>
      <c r="C71" s="252" t="s">
        <v>945</v>
      </c>
      <c r="D71" s="252" t="s">
        <v>946</v>
      </c>
      <c r="E71" s="254" t="s">
        <v>877</v>
      </c>
      <c r="F71" s="254"/>
      <c r="G71" s="255">
        <v>2014</v>
      </c>
      <c r="H71" s="256">
        <v>2021</v>
      </c>
      <c r="I71" s="257">
        <v>45689</v>
      </c>
    </row>
    <row r="72" spans="1:9" ht="33.75" x14ac:dyDescent="0.2">
      <c r="A72" s="252" t="s">
        <v>1035</v>
      </c>
      <c r="B72" s="253" t="s">
        <v>1036</v>
      </c>
      <c r="C72" s="252" t="s">
        <v>945</v>
      </c>
      <c r="D72" s="252" t="s">
        <v>946</v>
      </c>
      <c r="E72" s="254" t="s">
        <v>877</v>
      </c>
      <c r="F72" s="254"/>
      <c r="G72" s="255">
        <v>2014</v>
      </c>
      <c r="H72" s="256">
        <v>2021</v>
      </c>
      <c r="I72" s="257">
        <v>696</v>
      </c>
    </row>
    <row r="73" spans="1:9" ht="33.75" x14ac:dyDescent="0.2">
      <c r="A73" s="252" t="s">
        <v>1037</v>
      </c>
      <c r="B73" s="253" t="s">
        <v>413</v>
      </c>
      <c r="C73" s="252" t="s">
        <v>945</v>
      </c>
      <c r="D73" s="252" t="s">
        <v>946</v>
      </c>
      <c r="E73" s="254" t="s">
        <v>984</v>
      </c>
      <c r="F73" s="254"/>
      <c r="G73" s="255">
        <v>2014</v>
      </c>
      <c r="H73" s="256">
        <v>2021</v>
      </c>
      <c r="I73" s="257">
        <v>538900</v>
      </c>
    </row>
    <row r="74" spans="1:9" ht="33.75" x14ac:dyDescent="0.2">
      <c r="A74" s="252" t="s">
        <v>1038</v>
      </c>
      <c r="B74" s="253" t="s">
        <v>1039</v>
      </c>
      <c r="C74" s="252" t="s">
        <v>945</v>
      </c>
      <c r="D74" s="252" t="s">
        <v>946</v>
      </c>
      <c r="E74" s="254" t="s">
        <v>984</v>
      </c>
      <c r="F74" s="254"/>
      <c r="G74" s="255">
        <v>2014</v>
      </c>
      <c r="H74" s="256">
        <v>2021</v>
      </c>
      <c r="I74" s="257">
        <v>80360</v>
      </c>
    </row>
    <row r="75" spans="1:9" ht="33.75" x14ac:dyDescent="0.2">
      <c r="A75" s="252" t="s">
        <v>1040</v>
      </c>
      <c r="B75" s="253" t="s">
        <v>383</v>
      </c>
      <c r="C75" s="252" t="s">
        <v>945</v>
      </c>
      <c r="D75" s="252" t="s">
        <v>946</v>
      </c>
      <c r="E75" s="254" t="s">
        <v>984</v>
      </c>
      <c r="F75" s="254"/>
      <c r="G75" s="255">
        <v>2014</v>
      </c>
      <c r="H75" s="256">
        <v>2021</v>
      </c>
      <c r="I75" s="257">
        <v>1.1599999999999999</v>
      </c>
    </row>
    <row r="76" spans="1:9" ht="33.75" x14ac:dyDescent="0.2">
      <c r="A76" s="252" t="s">
        <v>1041</v>
      </c>
      <c r="B76" s="253" t="s">
        <v>1042</v>
      </c>
      <c r="C76" s="252" t="s">
        <v>945</v>
      </c>
      <c r="D76" s="252" t="s">
        <v>946</v>
      </c>
      <c r="E76" s="254" t="s">
        <v>276</v>
      </c>
      <c r="F76" s="254"/>
      <c r="G76" s="255">
        <v>2014</v>
      </c>
      <c r="H76" s="256">
        <v>2021</v>
      </c>
      <c r="I76" s="257">
        <v>162000</v>
      </c>
    </row>
    <row r="77" spans="1:9" ht="33.75" x14ac:dyDescent="0.2">
      <c r="A77" s="252" t="s">
        <v>1043</v>
      </c>
      <c r="B77" s="253" t="s">
        <v>804</v>
      </c>
      <c r="C77" s="252" t="s">
        <v>945</v>
      </c>
      <c r="D77" s="252" t="s">
        <v>946</v>
      </c>
      <c r="E77" s="254" t="s">
        <v>276</v>
      </c>
      <c r="F77" s="254"/>
      <c r="G77" s="255">
        <v>2014</v>
      </c>
      <c r="H77" s="256">
        <v>2021</v>
      </c>
      <c r="I77" s="257">
        <v>2101515.2999999998</v>
      </c>
    </row>
    <row r="78" spans="1:9" ht="33.75" x14ac:dyDescent="0.2">
      <c r="A78" s="252" t="s">
        <v>1044</v>
      </c>
      <c r="B78" s="253" t="s">
        <v>955</v>
      </c>
      <c r="C78" s="252" t="s">
        <v>945</v>
      </c>
      <c r="D78" s="252" t="s">
        <v>946</v>
      </c>
      <c r="E78" s="254" t="s">
        <v>276</v>
      </c>
      <c r="F78" s="254"/>
      <c r="G78" s="255">
        <v>2014</v>
      </c>
      <c r="H78" s="256">
        <v>2021</v>
      </c>
      <c r="I78" s="257">
        <v>1083905.0900000001</v>
      </c>
    </row>
    <row r="79" spans="1:9" ht="33.75" x14ac:dyDescent="0.2">
      <c r="A79" s="252" t="s">
        <v>1045</v>
      </c>
      <c r="B79" s="253" t="s">
        <v>1046</v>
      </c>
      <c r="C79" s="252" t="s">
        <v>945</v>
      </c>
      <c r="D79" s="252" t="s">
        <v>946</v>
      </c>
      <c r="E79" s="254" t="s">
        <v>276</v>
      </c>
      <c r="F79" s="254"/>
      <c r="G79" s="255">
        <v>2014</v>
      </c>
      <c r="H79" s="256">
        <v>2021</v>
      </c>
      <c r="I79" s="257">
        <v>150000</v>
      </c>
    </row>
    <row r="80" spans="1:9" ht="33.75" x14ac:dyDescent="0.2">
      <c r="A80" s="252" t="s">
        <v>1047</v>
      </c>
      <c r="B80" s="253" t="s">
        <v>645</v>
      </c>
      <c r="C80" s="252" t="s">
        <v>945</v>
      </c>
      <c r="D80" s="252" t="s">
        <v>946</v>
      </c>
      <c r="E80" s="254" t="s">
        <v>371</v>
      </c>
      <c r="F80" s="254"/>
      <c r="G80" s="255">
        <v>2014</v>
      </c>
      <c r="H80" s="256">
        <v>2021</v>
      </c>
      <c r="I80" s="257">
        <v>765915.75</v>
      </c>
    </row>
    <row r="81" spans="1:9" ht="33.75" x14ac:dyDescent="0.2">
      <c r="A81" s="252" t="s">
        <v>1048</v>
      </c>
      <c r="B81" s="253" t="s">
        <v>392</v>
      </c>
      <c r="C81" s="252" t="s">
        <v>945</v>
      </c>
      <c r="D81" s="252" t="s">
        <v>946</v>
      </c>
      <c r="E81" s="254" t="s">
        <v>371</v>
      </c>
      <c r="F81" s="254"/>
      <c r="G81" s="255">
        <v>2014</v>
      </c>
      <c r="H81" s="256">
        <v>2021</v>
      </c>
      <c r="I81" s="257">
        <v>65000</v>
      </c>
    </row>
    <row r="82" spans="1:9" ht="33.75" x14ac:dyDescent="0.2">
      <c r="A82" s="252" t="s">
        <v>1049</v>
      </c>
      <c r="B82" s="253" t="s">
        <v>1050</v>
      </c>
      <c r="C82" s="252" t="s">
        <v>945</v>
      </c>
      <c r="D82" s="252" t="s">
        <v>946</v>
      </c>
      <c r="E82" s="254" t="s">
        <v>371</v>
      </c>
      <c r="F82" s="254"/>
      <c r="G82" s="255">
        <v>2014</v>
      </c>
      <c r="H82" s="256">
        <v>2021</v>
      </c>
      <c r="I82" s="257">
        <v>37000</v>
      </c>
    </row>
    <row r="83" spans="1:9" ht="33.75" x14ac:dyDescent="0.2">
      <c r="A83" s="252" t="s">
        <v>1051</v>
      </c>
      <c r="B83" s="253" t="s">
        <v>1052</v>
      </c>
      <c r="C83" s="252" t="s">
        <v>945</v>
      </c>
      <c r="D83" s="252" t="s">
        <v>946</v>
      </c>
      <c r="E83" s="254" t="s">
        <v>371</v>
      </c>
      <c r="F83" s="254"/>
      <c r="G83" s="255">
        <v>2014</v>
      </c>
      <c r="H83" s="256">
        <v>2021</v>
      </c>
      <c r="I83" s="257">
        <v>46271.42</v>
      </c>
    </row>
    <row r="84" spans="1:9" ht="33.75" x14ac:dyDescent="0.2">
      <c r="A84" s="252" t="s">
        <v>1053</v>
      </c>
      <c r="B84" s="253" t="s">
        <v>1054</v>
      </c>
      <c r="C84" s="252" t="s">
        <v>945</v>
      </c>
      <c r="D84" s="252" t="s">
        <v>946</v>
      </c>
      <c r="E84" s="254" t="s">
        <v>371</v>
      </c>
      <c r="F84" s="254"/>
      <c r="G84" s="255">
        <v>2014</v>
      </c>
      <c r="H84" s="256">
        <v>2021</v>
      </c>
      <c r="I84" s="257">
        <v>81626.36</v>
      </c>
    </row>
    <row r="85" spans="1:9" ht="33.75" x14ac:dyDescent="0.2">
      <c r="A85" s="252" t="s">
        <v>1055</v>
      </c>
      <c r="B85" s="253" t="s">
        <v>672</v>
      </c>
      <c r="C85" s="252" t="s">
        <v>945</v>
      </c>
      <c r="D85" s="252" t="s">
        <v>946</v>
      </c>
      <c r="E85" s="254" t="s">
        <v>371</v>
      </c>
      <c r="F85" s="254"/>
      <c r="G85" s="255">
        <v>2014</v>
      </c>
      <c r="H85" s="256">
        <v>2021</v>
      </c>
      <c r="I85" s="257">
        <v>10000</v>
      </c>
    </row>
    <row r="86" spans="1:9" ht="33.75" x14ac:dyDescent="0.2">
      <c r="A86" s="252" t="s">
        <v>1056</v>
      </c>
      <c r="B86" s="253" t="s">
        <v>1057</v>
      </c>
      <c r="C86" s="252" t="s">
        <v>945</v>
      </c>
      <c r="D86" s="252" t="s">
        <v>946</v>
      </c>
      <c r="E86" s="254" t="s">
        <v>665</v>
      </c>
      <c r="F86" s="254"/>
      <c r="G86" s="255">
        <v>2014</v>
      </c>
      <c r="H86" s="256">
        <v>2021</v>
      </c>
      <c r="I86" s="257">
        <v>8000</v>
      </c>
    </row>
    <row r="87" spans="1:9" ht="33.75" x14ac:dyDescent="0.2">
      <c r="A87" s="252" t="s">
        <v>1058</v>
      </c>
      <c r="B87" s="253" t="s">
        <v>579</v>
      </c>
      <c r="C87" s="252" t="s">
        <v>945</v>
      </c>
      <c r="D87" s="252" t="s">
        <v>946</v>
      </c>
      <c r="E87" s="254" t="s">
        <v>665</v>
      </c>
      <c r="F87" s="254"/>
      <c r="G87" s="255">
        <v>2014</v>
      </c>
      <c r="H87" s="256">
        <v>2021</v>
      </c>
      <c r="I87" s="257">
        <v>17400</v>
      </c>
    </row>
    <row r="88" spans="1:9" ht="33.75" x14ac:dyDescent="0.2">
      <c r="A88" s="252" t="s">
        <v>1059</v>
      </c>
      <c r="B88" s="253" t="s">
        <v>300</v>
      </c>
      <c r="C88" s="252" t="s">
        <v>945</v>
      </c>
      <c r="D88" s="252" t="s">
        <v>946</v>
      </c>
      <c r="E88" s="254" t="s">
        <v>665</v>
      </c>
      <c r="F88" s="254"/>
      <c r="G88" s="255">
        <v>2014</v>
      </c>
      <c r="H88" s="256">
        <v>2021</v>
      </c>
      <c r="I88" s="257">
        <v>2100</v>
      </c>
    </row>
    <row r="89" spans="1:9" ht="33.75" x14ac:dyDescent="0.2">
      <c r="A89" s="252" t="s">
        <v>1060</v>
      </c>
      <c r="B89" s="253" t="s">
        <v>562</v>
      </c>
      <c r="C89" s="252" t="s">
        <v>945</v>
      </c>
      <c r="D89" s="252" t="s">
        <v>946</v>
      </c>
      <c r="E89" s="254" t="s">
        <v>665</v>
      </c>
      <c r="F89" s="254"/>
      <c r="G89" s="255">
        <v>2014</v>
      </c>
      <c r="H89" s="256">
        <v>2021</v>
      </c>
      <c r="I89" s="257">
        <v>1</v>
      </c>
    </row>
    <row r="90" spans="1:9" ht="33.75" x14ac:dyDescent="0.2">
      <c r="A90" s="252" t="s">
        <v>1061</v>
      </c>
      <c r="B90" s="253" t="s">
        <v>645</v>
      </c>
      <c r="C90" s="252" t="s">
        <v>945</v>
      </c>
      <c r="D90" s="252" t="s">
        <v>946</v>
      </c>
      <c r="E90" s="254" t="s">
        <v>675</v>
      </c>
      <c r="F90" s="254"/>
      <c r="G90" s="255">
        <v>2014</v>
      </c>
      <c r="H90" s="256">
        <v>2021</v>
      </c>
      <c r="I90" s="257">
        <v>216269.66</v>
      </c>
    </row>
    <row r="91" spans="1:9" ht="33.75" x14ac:dyDescent="0.2">
      <c r="A91" s="252" t="s">
        <v>1062</v>
      </c>
      <c r="B91" s="253" t="s">
        <v>629</v>
      </c>
      <c r="C91" s="252" t="s">
        <v>945</v>
      </c>
      <c r="D91" s="252" t="s">
        <v>946</v>
      </c>
      <c r="E91" s="254" t="s">
        <v>675</v>
      </c>
      <c r="F91" s="254"/>
      <c r="G91" s="255">
        <v>2014</v>
      </c>
      <c r="H91" s="256">
        <v>2021</v>
      </c>
      <c r="I91" s="257">
        <v>403.81</v>
      </c>
    </row>
    <row r="92" spans="1:9" ht="33.75" x14ac:dyDescent="0.2">
      <c r="A92" s="252" t="s">
        <v>1063</v>
      </c>
      <c r="B92" s="253" t="s">
        <v>608</v>
      </c>
      <c r="C92" s="252" t="s">
        <v>945</v>
      </c>
      <c r="D92" s="252" t="s">
        <v>946</v>
      </c>
      <c r="E92" s="254" t="s">
        <v>542</v>
      </c>
      <c r="F92" s="254"/>
      <c r="G92" s="255">
        <v>2014</v>
      </c>
      <c r="H92" s="256">
        <v>2021</v>
      </c>
      <c r="I92" s="257">
        <v>100000</v>
      </c>
    </row>
    <row r="93" spans="1:9" ht="33.75" x14ac:dyDescent="0.2">
      <c r="A93" s="252" t="s">
        <v>1064</v>
      </c>
      <c r="B93" s="253" t="s">
        <v>804</v>
      </c>
      <c r="C93" s="252" t="s">
        <v>945</v>
      </c>
      <c r="D93" s="252" t="s">
        <v>946</v>
      </c>
      <c r="E93" s="254" t="s">
        <v>542</v>
      </c>
      <c r="F93" s="254"/>
      <c r="G93" s="255">
        <v>2014</v>
      </c>
      <c r="H93" s="256">
        <v>2021</v>
      </c>
      <c r="I93" s="257">
        <v>89973.01</v>
      </c>
    </row>
    <row r="94" spans="1:9" ht="33.75" x14ac:dyDescent="0.2">
      <c r="A94" s="252" t="s">
        <v>1065</v>
      </c>
      <c r="B94" s="253" t="s">
        <v>562</v>
      </c>
      <c r="C94" s="252" t="s">
        <v>945</v>
      </c>
      <c r="D94" s="252" t="s">
        <v>946</v>
      </c>
      <c r="E94" s="254" t="s">
        <v>542</v>
      </c>
      <c r="F94" s="254"/>
      <c r="G94" s="255">
        <v>2014</v>
      </c>
      <c r="H94" s="256">
        <v>2021</v>
      </c>
      <c r="I94" s="257">
        <v>10027</v>
      </c>
    </row>
    <row r="95" spans="1:9" ht="33.75" x14ac:dyDescent="0.2">
      <c r="A95" s="252" t="s">
        <v>1066</v>
      </c>
      <c r="B95" s="253" t="s">
        <v>559</v>
      </c>
      <c r="C95" s="252" t="s">
        <v>945</v>
      </c>
      <c r="D95" s="252" t="s">
        <v>946</v>
      </c>
      <c r="E95" s="254" t="s">
        <v>301</v>
      </c>
      <c r="F95" s="254"/>
      <c r="G95" s="255">
        <v>2015</v>
      </c>
      <c r="H95" s="256">
        <v>2021</v>
      </c>
      <c r="I95" s="257">
        <v>702.9</v>
      </c>
    </row>
    <row r="96" spans="1:9" ht="33.75" x14ac:dyDescent="0.2">
      <c r="A96" s="252" t="s">
        <v>1067</v>
      </c>
      <c r="B96" s="253" t="s">
        <v>804</v>
      </c>
      <c r="C96" s="252" t="s">
        <v>945</v>
      </c>
      <c r="D96" s="252" t="s">
        <v>946</v>
      </c>
      <c r="E96" s="254" t="s">
        <v>301</v>
      </c>
      <c r="F96" s="254"/>
      <c r="G96" s="255">
        <v>2015</v>
      </c>
      <c r="H96" s="256">
        <v>2021</v>
      </c>
      <c r="I96" s="257">
        <v>115000</v>
      </c>
    </row>
    <row r="97" spans="1:9" ht="33.75" x14ac:dyDescent="0.2">
      <c r="A97" s="252" t="s">
        <v>1068</v>
      </c>
      <c r="B97" s="253" t="s">
        <v>983</v>
      </c>
      <c r="C97" s="252" t="s">
        <v>945</v>
      </c>
      <c r="D97" s="252" t="s">
        <v>946</v>
      </c>
      <c r="E97" s="254" t="s">
        <v>301</v>
      </c>
      <c r="F97" s="254"/>
      <c r="G97" s="255">
        <v>2015</v>
      </c>
      <c r="H97" s="256">
        <v>2021</v>
      </c>
      <c r="I97" s="257">
        <v>24.46</v>
      </c>
    </row>
    <row r="98" spans="1:9" ht="33.75" x14ac:dyDescent="0.2">
      <c r="A98" s="252" t="s">
        <v>1069</v>
      </c>
      <c r="B98" s="253" t="s">
        <v>700</v>
      </c>
      <c r="C98" s="252" t="s">
        <v>945</v>
      </c>
      <c r="D98" s="252" t="s">
        <v>946</v>
      </c>
      <c r="E98" s="254" t="s">
        <v>301</v>
      </c>
      <c r="F98" s="254"/>
      <c r="G98" s="255">
        <v>2015</v>
      </c>
      <c r="H98" s="256">
        <v>2021</v>
      </c>
      <c r="I98" s="257">
        <v>685.27</v>
      </c>
    </row>
    <row r="99" spans="1:9" ht="33.75" x14ac:dyDescent="0.2">
      <c r="A99" s="252" t="s">
        <v>1070</v>
      </c>
      <c r="B99" s="253" t="s">
        <v>1071</v>
      </c>
      <c r="C99" s="252" t="s">
        <v>945</v>
      </c>
      <c r="D99" s="252" t="s">
        <v>946</v>
      </c>
      <c r="E99" s="254" t="s">
        <v>301</v>
      </c>
      <c r="F99" s="254"/>
      <c r="G99" s="255">
        <v>2015</v>
      </c>
      <c r="H99" s="256">
        <v>2021</v>
      </c>
      <c r="I99" s="257">
        <v>0.01</v>
      </c>
    </row>
    <row r="100" spans="1:9" ht="33.75" x14ac:dyDescent="0.2">
      <c r="A100" s="252" t="s">
        <v>1072</v>
      </c>
      <c r="B100" s="253" t="s">
        <v>1026</v>
      </c>
      <c r="C100" s="252" t="s">
        <v>945</v>
      </c>
      <c r="D100" s="252" t="s">
        <v>946</v>
      </c>
      <c r="E100" s="254" t="s">
        <v>301</v>
      </c>
      <c r="F100" s="254"/>
      <c r="G100" s="255">
        <v>2015</v>
      </c>
      <c r="H100" s="256">
        <v>2021</v>
      </c>
      <c r="I100" s="257">
        <v>74415.64</v>
      </c>
    </row>
    <row r="101" spans="1:9" ht="33.75" x14ac:dyDescent="0.2">
      <c r="A101" s="252" t="s">
        <v>1073</v>
      </c>
      <c r="B101" s="253" t="s">
        <v>300</v>
      </c>
      <c r="C101" s="252" t="s">
        <v>945</v>
      </c>
      <c r="D101" s="252" t="s">
        <v>946</v>
      </c>
      <c r="E101" s="254" t="s">
        <v>877</v>
      </c>
      <c r="F101" s="254"/>
      <c r="G101" s="255">
        <v>2015</v>
      </c>
      <c r="H101" s="256">
        <v>2021</v>
      </c>
      <c r="I101" s="257">
        <v>6365</v>
      </c>
    </row>
    <row r="102" spans="1:9" ht="33.75" x14ac:dyDescent="0.2">
      <c r="A102" s="252" t="s">
        <v>1074</v>
      </c>
      <c r="B102" s="253" t="s">
        <v>1075</v>
      </c>
      <c r="C102" s="252" t="s">
        <v>945</v>
      </c>
      <c r="D102" s="252" t="s">
        <v>946</v>
      </c>
      <c r="E102" s="254" t="s">
        <v>877</v>
      </c>
      <c r="F102" s="254"/>
      <c r="G102" s="255">
        <v>2015</v>
      </c>
      <c r="H102" s="256">
        <v>2021</v>
      </c>
      <c r="I102" s="257">
        <v>6219</v>
      </c>
    </row>
    <row r="103" spans="1:9" ht="33.75" x14ac:dyDescent="0.2">
      <c r="A103" s="252" t="s">
        <v>1076</v>
      </c>
      <c r="B103" s="253" t="s">
        <v>672</v>
      </c>
      <c r="C103" s="252" t="s">
        <v>945</v>
      </c>
      <c r="D103" s="252" t="s">
        <v>946</v>
      </c>
      <c r="E103" s="254" t="s">
        <v>984</v>
      </c>
      <c r="F103" s="254"/>
      <c r="G103" s="255">
        <v>2015</v>
      </c>
      <c r="H103" s="256">
        <v>2021</v>
      </c>
      <c r="I103" s="257">
        <v>371481</v>
      </c>
    </row>
    <row r="104" spans="1:9" ht="33.75" x14ac:dyDescent="0.2">
      <c r="A104" s="252" t="s">
        <v>1077</v>
      </c>
      <c r="B104" s="253" t="s">
        <v>608</v>
      </c>
      <c r="C104" s="252" t="s">
        <v>945</v>
      </c>
      <c r="D104" s="252" t="s">
        <v>946</v>
      </c>
      <c r="E104" s="254" t="s">
        <v>984</v>
      </c>
      <c r="F104" s="254"/>
      <c r="G104" s="255">
        <v>2015</v>
      </c>
      <c r="H104" s="256">
        <v>2021</v>
      </c>
      <c r="I104" s="257">
        <v>20.88</v>
      </c>
    </row>
    <row r="105" spans="1:9" ht="33.75" x14ac:dyDescent="0.2">
      <c r="A105" s="252" t="s">
        <v>1078</v>
      </c>
      <c r="B105" s="253" t="s">
        <v>1079</v>
      </c>
      <c r="C105" s="252" t="s">
        <v>945</v>
      </c>
      <c r="D105" s="252" t="s">
        <v>946</v>
      </c>
      <c r="E105" s="254" t="s">
        <v>984</v>
      </c>
      <c r="F105" s="254"/>
      <c r="G105" s="255">
        <v>2015</v>
      </c>
      <c r="H105" s="256">
        <v>2021</v>
      </c>
      <c r="I105" s="257">
        <v>204467</v>
      </c>
    </row>
    <row r="106" spans="1:9" ht="33.75" x14ac:dyDescent="0.2">
      <c r="A106" s="252" t="s">
        <v>1080</v>
      </c>
      <c r="B106" s="253" t="s">
        <v>1029</v>
      </c>
      <c r="C106" s="252" t="s">
        <v>945</v>
      </c>
      <c r="D106" s="252" t="s">
        <v>946</v>
      </c>
      <c r="E106" s="254" t="s">
        <v>984</v>
      </c>
      <c r="F106" s="254"/>
      <c r="G106" s="255">
        <v>2015</v>
      </c>
      <c r="H106" s="256">
        <v>2021</v>
      </c>
      <c r="I106" s="257">
        <v>262395</v>
      </c>
    </row>
    <row r="107" spans="1:9" ht="33.75" x14ac:dyDescent="0.2">
      <c r="A107" s="252" t="s">
        <v>1081</v>
      </c>
      <c r="B107" s="253" t="s">
        <v>1082</v>
      </c>
      <c r="C107" s="252" t="s">
        <v>945</v>
      </c>
      <c r="D107" s="252" t="s">
        <v>946</v>
      </c>
      <c r="E107" s="254" t="s">
        <v>984</v>
      </c>
      <c r="F107" s="254"/>
      <c r="G107" s="255">
        <v>2015</v>
      </c>
      <c r="H107" s="256">
        <v>2021</v>
      </c>
      <c r="I107" s="257">
        <v>22737.599999999999</v>
      </c>
    </row>
    <row r="108" spans="1:9" ht="33.75" x14ac:dyDescent="0.2">
      <c r="A108" s="252" t="s">
        <v>1083</v>
      </c>
      <c r="B108" s="253" t="s">
        <v>1084</v>
      </c>
      <c r="C108" s="252" t="s">
        <v>945</v>
      </c>
      <c r="D108" s="252" t="s">
        <v>946</v>
      </c>
      <c r="E108" s="254" t="s">
        <v>984</v>
      </c>
      <c r="F108" s="254"/>
      <c r="G108" s="255">
        <v>2015</v>
      </c>
      <c r="H108" s="256">
        <v>2021</v>
      </c>
      <c r="I108" s="257">
        <v>2320</v>
      </c>
    </row>
    <row r="109" spans="1:9" ht="33.75" x14ac:dyDescent="0.2">
      <c r="A109" s="252" t="s">
        <v>1085</v>
      </c>
      <c r="B109" s="253" t="s">
        <v>562</v>
      </c>
      <c r="C109" s="252" t="s">
        <v>945</v>
      </c>
      <c r="D109" s="252" t="s">
        <v>946</v>
      </c>
      <c r="E109" s="254" t="s">
        <v>984</v>
      </c>
      <c r="F109" s="254"/>
      <c r="G109" s="255">
        <v>2015</v>
      </c>
      <c r="H109" s="256">
        <v>2021</v>
      </c>
      <c r="I109" s="257">
        <v>1</v>
      </c>
    </row>
    <row r="110" spans="1:9" ht="33.75" x14ac:dyDescent="0.2">
      <c r="A110" s="252" t="s">
        <v>1086</v>
      </c>
      <c r="B110" s="253" t="s">
        <v>652</v>
      </c>
      <c r="C110" s="252" t="s">
        <v>945</v>
      </c>
      <c r="D110" s="252" t="s">
        <v>946</v>
      </c>
      <c r="E110" s="254" t="s">
        <v>1087</v>
      </c>
      <c r="F110" s="254"/>
      <c r="G110" s="255">
        <v>2015</v>
      </c>
      <c r="H110" s="256">
        <v>2021</v>
      </c>
      <c r="I110" s="257">
        <v>12503.92</v>
      </c>
    </row>
    <row r="111" spans="1:9" ht="33.75" x14ac:dyDescent="0.2">
      <c r="A111" s="252" t="s">
        <v>1088</v>
      </c>
      <c r="B111" s="253" t="s">
        <v>955</v>
      </c>
      <c r="C111" s="252" t="s">
        <v>945</v>
      </c>
      <c r="D111" s="252" t="s">
        <v>946</v>
      </c>
      <c r="E111" s="254" t="s">
        <v>1087</v>
      </c>
      <c r="F111" s="254"/>
      <c r="G111" s="255">
        <v>2015</v>
      </c>
      <c r="H111" s="256">
        <v>2021</v>
      </c>
      <c r="I111" s="257">
        <v>1288713.03</v>
      </c>
    </row>
    <row r="112" spans="1:9" ht="33.75" x14ac:dyDescent="0.2">
      <c r="A112" s="252" t="s">
        <v>1089</v>
      </c>
      <c r="B112" s="253" t="s">
        <v>1046</v>
      </c>
      <c r="C112" s="252" t="s">
        <v>945</v>
      </c>
      <c r="D112" s="252" t="s">
        <v>946</v>
      </c>
      <c r="E112" s="254" t="s">
        <v>1087</v>
      </c>
      <c r="F112" s="254"/>
      <c r="G112" s="255">
        <v>2015</v>
      </c>
      <c r="H112" s="256">
        <v>2021</v>
      </c>
      <c r="I112" s="257">
        <v>333281.76</v>
      </c>
    </row>
    <row r="113" spans="1:9" ht="33.75" x14ac:dyDescent="0.2">
      <c r="A113" s="252" t="s">
        <v>1090</v>
      </c>
      <c r="B113" s="253" t="s">
        <v>981</v>
      </c>
      <c r="C113" s="252" t="s">
        <v>945</v>
      </c>
      <c r="D113" s="252" t="s">
        <v>946</v>
      </c>
      <c r="E113" s="254" t="s">
        <v>1007</v>
      </c>
      <c r="F113" s="254"/>
      <c r="G113" s="255">
        <v>2015</v>
      </c>
      <c r="H113" s="256">
        <v>2021</v>
      </c>
      <c r="I113" s="257">
        <v>99994.27</v>
      </c>
    </row>
    <row r="114" spans="1:9" ht="33.75" x14ac:dyDescent="0.2">
      <c r="A114" s="252" t="s">
        <v>1091</v>
      </c>
      <c r="B114" s="253" t="s">
        <v>562</v>
      </c>
      <c r="C114" s="252" t="s">
        <v>945</v>
      </c>
      <c r="D114" s="252" t="s">
        <v>946</v>
      </c>
      <c r="E114" s="254" t="s">
        <v>1007</v>
      </c>
      <c r="F114" s="254"/>
      <c r="G114" s="255">
        <v>2015</v>
      </c>
      <c r="H114" s="256">
        <v>2021</v>
      </c>
      <c r="I114" s="257">
        <v>100</v>
      </c>
    </row>
    <row r="115" spans="1:9" ht="33.75" x14ac:dyDescent="0.2">
      <c r="A115" s="252" t="s">
        <v>1092</v>
      </c>
      <c r="B115" s="253" t="s">
        <v>629</v>
      </c>
      <c r="C115" s="252" t="s">
        <v>945</v>
      </c>
      <c r="D115" s="252" t="s">
        <v>946</v>
      </c>
      <c r="E115" s="254" t="s">
        <v>665</v>
      </c>
      <c r="F115" s="254"/>
      <c r="G115" s="255">
        <v>2015</v>
      </c>
      <c r="H115" s="256">
        <v>2021</v>
      </c>
      <c r="I115" s="257">
        <v>1</v>
      </c>
    </row>
    <row r="116" spans="1:9" ht="33.75" x14ac:dyDescent="0.2">
      <c r="A116" s="252" t="s">
        <v>1093</v>
      </c>
      <c r="B116" s="253" t="s">
        <v>1094</v>
      </c>
      <c r="C116" s="252" t="s">
        <v>945</v>
      </c>
      <c r="D116" s="252" t="s">
        <v>946</v>
      </c>
      <c r="E116" s="254" t="s">
        <v>271</v>
      </c>
      <c r="F116" s="254"/>
      <c r="G116" s="255">
        <v>2015</v>
      </c>
      <c r="H116" s="256">
        <v>2021</v>
      </c>
      <c r="I116" s="257">
        <v>14.5</v>
      </c>
    </row>
    <row r="117" spans="1:9" ht="33.75" x14ac:dyDescent="0.2">
      <c r="A117" s="252" t="s">
        <v>1095</v>
      </c>
      <c r="B117" s="253" t="s">
        <v>1046</v>
      </c>
      <c r="C117" s="252" t="s">
        <v>945</v>
      </c>
      <c r="D117" s="252" t="s">
        <v>946</v>
      </c>
      <c r="E117" s="254" t="s">
        <v>1096</v>
      </c>
      <c r="F117" s="254"/>
      <c r="G117" s="255">
        <v>2015</v>
      </c>
      <c r="H117" s="256">
        <v>2021</v>
      </c>
      <c r="I117" s="257">
        <v>102107.8</v>
      </c>
    </row>
    <row r="118" spans="1:9" ht="33.75" x14ac:dyDescent="0.2">
      <c r="A118" s="252" t="s">
        <v>1097</v>
      </c>
      <c r="B118" s="253" t="s">
        <v>712</v>
      </c>
      <c r="C118" s="252" t="s">
        <v>945</v>
      </c>
      <c r="D118" s="252" t="s">
        <v>946</v>
      </c>
      <c r="E118" s="254" t="s">
        <v>371</v>
      </c>
      <c r="F118" s="254"/>
      <c r="G118" s="255">
        <v>2015</v>
      </c>
      <c r="H118" s="256">
        <v>2021</v>
      </c>
      <c r="I118" s="257">
        <v>4241.83</v>
      </c>
    </row>
    <row r="119" spans="1:9" ht="33.75" x14ac:dyDescent="0.2">
      <c r="A119" s="252" t="s">
        <v>1098</v>
      </c>
      <c r="B119" s="253" t="s">
        <v>426</v>
      </c>
      <c r="C119" s="252" t="s">
        <v>945</v>
      </c>
      <c r="D119" s="252" t="s">
        <v>946</v>
      </c>
      <c r="E119" s="254" t="s">
        <v>301</v>
      </c>
      <c r="F119" s="254"/>
      <c r="G119" s="255">
        <v>2016</v>
      </c>
      <c r="H119" s="256">
        <v>2021</v>
      </c>
      <c r="I119" s="257">
        <v>232</v>
      </c>
    </row>
    <row r="120" spans="1:9" ht="33.75" x14ac:dyDescent="0.2">
      <c r="A120" s="252" t="s">
        <v>1099</v>
      </c>
      <c r="B120" s="253" t="s">
        <v>300</v>
      </c>
      <c r="C120" s="252" t="s">
        <v>945</v>
      </c>
      <c r="D120" s="252" t="s">
        <v>946</v>
      </c>
      <c r="E120" s="254" t="s">
        <v>301</v>
      </c>
      <c r="F120" s="254"/>
      <c r="G120" s="255">
        <v>2016</v>
      </c>
      <c r="H120" s="256">
        <v>2021</v>
      </c>
      <c r="I120" s="257">
        <v>2028.14</v>
      </c>
    </row>
    <row r="121" spans="1:9" ht="33.75" x14ac:dyDescent="0.2">
      <c r="A121" s="252" t="s">
        <v>1100</v>
      </c>
      <c r="B121" s="253" t="s">
        <v>1101</v>
      </c>
      <c r="C121" s="252" t="s">
        <v>945</v>
      </c>
      <c r="D121" s="252" t="s">
        <v>946</v>
      </c>
      <c r="E121" s="254" t="s">
        <v>877</v>
      </c>
      <c r="F121" s="254"/>
      <c r="G121" s="255">
        <v>2016</v>
      </c>
      <c r="H121" s="256">
        <v>2021</v>
      </c>
      <c r="I121" s="257">
        <v>45</v>
      </c>
    </row>
    <row r="122" spans="1:9" ht="33.75" x14ac:dyDescent="0.2">
      <c r="A122" s="252" t="s">
        <v>1102</v>
      </c>
      <c r="B122" s="253" t="s">
        <v>291</v>
      </c>
      <c r="C122" s="252" t="s">
        <v>945</v>
      </c>
      <c r="D122" s="252" t="s">
        <v>946</v>
      </c>
      <c r="E122" s="254" t="s">
        <v>877</v>
      </c>
      <c r="F122" s="254"/>
      <c r="G122" s="255">
        <v>2016</v>
      </c>
      <c r="H122" s="256">
        <v>2021</v>
      </c>
      <c r="I122" s="257">
        <v>613.63</v>
      </c>
    </row>
    <row r="123" spans="1:9" ht="33.75" x14ac:dyDescent="0.2">
      <c r="A123" s="252" t="s">
        <v>1103</v>
      </c>
      <c r="B123" s="253" t="s">
        <v>1104</v>
      </c>
      <c r="C123" s="252" t="s">
        <v>945</v>
      </c>
      <c r="D123" s="252" t="s">
        <v>946</v>
      </c>
      <c r="E123" s="254" t="s">
        <v>877</v>
      </c>
      <c r="F123" s="254"/>
      <c r="G123" s="255">
        <v>2016</v>
      </c>
      <c r="H123" s="256">
        <v>2021</v>
      </c>
      <c r="I123" s="257">
        <v>3109.6</v>
      </c>
    </row>
    <row r="124" spans="1:9" ht="33.75" x14ac:dyDescent="0.2">
      <c r="A124" s="252" t="s">
        <v>1105</v>
      </c>
      <c r="B124" s="253" t="s">
        <v>1106</v>
      </c>
      <c r="C124" s="252" t="s">
        <v>945</v>
      </c>
      <c r="D124" s="252" t="s">
        <v>946</v>
      </c>
      <c r="E124" s="254" t="s">
        <v>877</v>
      </c>
      <c r="F124" s="254"/>
      <c r="G124" s="255">
        <v>2016</v>
      </c>
      <c r="H124" s="256">
        <v>2021</v>
      </c>
      <c r="I124" s="257">
        <v>5816.8</v>
      </c>
    </row>
    <row r="125" spans="1:9" ht="33.75" x14ac:dyDescent="0.2">
      <c r="A125" s="252" t="s">
        <v>1107</v>
      </c>
      <c r="B125" s="253" t="s">
        <v>300</v>
      </c>
      <c r="C125" s="252" t="s">
        <v>945</v>
      </c>
      <c r="D125" s="252" t="s">
        <v>946</v>
      </c>
      <c r="E125" s="254" t="s">
        <v>877</v>
      </c>
      <c r="F125" s="254"/>
      <c r="G125" s="255">
        <v>2016</v>
      </c>
      <c r="H125" s="256">
        <v>2021</v>
      </c>
      <c r="I125" s="257">
        <v>8801.19</v>
      </c>
    </row>
    <row r="126" spans="1:9" ht="33.75" x14ac:dyDescent="0.2">
      <c r="A126" s="252" t="s">
        <v>1108</v>
      </c>
      <c r="B126" s="253" t="s">
        <v>1109</v>
      </c>
      <c r="C126" s="252" t="s">
        <v>945</v>
      </c>
      <c r="D126" s="252" t="s">
        <v>946</v>
      </c>
      <c r="E126" s="254" t="s">
        <v>877</v>
      </c>
      <c r="F126" s="254"/>
      <c r="G126" s="255">
        <v>2016</v>
      </c>
      <c r="H126" s="256">
        <v>2021</v>
      </c>
      <c r="I126" s="257">
        <v>9886.82</v>
      </c>
    </row>
    <row r="127" spans="1:9" ht="33.75" x14ac:dyDescent="0.2">
      <c r="A127" s="252" t="s">
        <v>1110</v>
      </c>
      <c r="B127" s="253" t="s">
        <v>562</v>
      </c>
      <c r="C127" s="252" t="s">
        <v>945</v>
      </c>
      <c r="D127" s="252" t="s">
        <v>946</v>
      </c>
      <c r="E127" s="254" t="s">
        <v>273</v>
      </c>
      <c r="F127" s="254"/>
      <c r="G127" s="255">
        <v>2016</v>
      </c>
      <c r="H127" s="256">
        <v>2021</v>
      </c>
      <c r="I127" s="257">
        <v>1</v>
      </c>
    </row>
    <row r="128" spans="1:9" ht="33.75" x14ac:dyDescent="0.2">
      <c r="A128" s="252" t="s">
        <v>1111</v>
      </c>
      <c r="B128" s="253" t="s">
        <v>426</v>
      </c>
      <c r="C128" s="252" t="s">
        <v>945</v>
      </c>
      <c r="D128" s="252" t="s">
        <v>946</v>
      </c>
      <c r="E128" s="254" t="s">
        <v>301</v>
      </c>
      <c r="F128" s="254"/>
      <c r="G128" s="255">
        <v>2017</v>
      </c>
      <c r="H128" s="256">
        <v>2021</v>
      </c>
      <c r="I128" s="257">
        <v>0</v>
      </c>
    </row>
    <row r="129" spans="1:9" ht="33.75" x14ac:dyDescent="0.2">
      <c r="A129" s="252" t="s">
        <v>1112</v>
      </c>
      <c r="B129" s="253" t="s">
        <v>669</v>
      </c>
      <c r="C129" s="252" t="s">
        <v>945</v>
      </c>
      <c r="D129" s="252" t="s">
        <v>946</v>
      </c>
      <c r="E129" s="254" t="s">
        <v>877</v>
      </c>
      <c r="F129" s="254"/>
      <c r="G129" s="255">
        <v>2017</v>
      </c>
      <c r="H129" s="256">
        <v>2021</v>
      </c>
      <c r="I129" s="257">
        <v>30025.07</v>
      </c>
    </row>
    <row r="130" spans="1:9" ht="33.75" x14ac:dyDescent="0.2">
      <c r="A130" s="252" t="s">
        <v>1113</v>
      </c>
      <c r="B130" s="253" t="s">
        <v>1114</v>
      </c>
      <c r="C130" s="252" t="s">
        <v>945</v>
      </c>
      <c r="D130" s="252" t="s">
        <v>946</v>
      </c>
      <c r="E130" s="254" t="s">
        <v>877</v>
      </c>
      <c r="F130" s="254"/>
      <c r="G130" s="255">
        <v>2017</v>
      </c>
      <c r="H130" s="256">
        <v>2021</v>
      </c>
      <c r="I130" s="257">
        <v>1000</v>
      </c>
    </row>
    <row r="131" spans="1:9" ht="33.75" x14ac:dyDescent="0.2">
      <c r="A131" s="252" t="s">
        <v>1115</v>
      </c>
      <c r="B131" s="253" t="s">
        <v>1114</v>
      </c>
      <c r="C131" s="252" t="s">
        <v>945</v>
      </c>
      <c r="D131" s="252" t="s">
        <v>946</v>
      </c>
      <c r="E131" s="254" t="s">
        <v>877</v>
      </c>
      <c r="F131" s="254"/>
      <c r="G131" s="255">
        <v>2018</v>
      </c>
      <c r="H131" s="256">
        <v>2021</v>
      </c>
      <c r="I131" s="257">
        <v>-1000</v>
      </c>
    </row>
    <row r="132" spans="1:9" ht="33.75" x14ac:dyDescent="0.2">
      <c r="A132" s="252" t="s">
        <v>1116</v>
      </c>
      <c r="B132" s="253" t="s">
        <v>1117</v>
      </c>
      <c r="C132" s="252" t="s">
        <v>945</v>
      </c>
      <c r="D132" s="252" t="s">
        <v>946</v>
      </c>
      <c r="E132" s="254" t="s">
        <v>877</v>
      </c>
      <c r="F132" s="254"/>
      <c r="G132" s="255">
        <v>2018</v>
      </c>
      <c r="H132" s="256">
        <v>2021</v>
      </c>
      <c r="I132" s="257">
        <v>1652</v>
      </c>
    </row>
    <row r="133" spans="1:9" ht="33.75" x14ac:dyDescent="0.2">
      <c r="A133" s="252" t="s">
        <v>1118</v>
      </c>
      <c r="B133" s="253" t="s">
        <v>876</v>
      </c>
      <c r="C133" s="252" t="s">
        <v>945</v>
      </c>
      <c r="D133" s="252" t="s">
        <v>946</v>
      </c>
      <c r="E133" s="254" t="s">
        <v>877</v>
      </c>
      <c r="F133" s="254"/>
      <c r="G133" s="255">
        <v>2018</v>
      </c>
      <c r="H133" s="256">
        <v>2021</v>
      </c>
      <c r="I133" s="257">
        <v>623</v>
      </c>
    </row>
    <row r="134" spans="1:9" ht="33.75" x14ac:dyDescent="0.2">
      <c r="A134" s="252" t="s">
        <v>1119</v>
      </c>
      <c r="B134" s="253" t="s">
        <v>1120</v>
      </c>
      <c r="C134" s="252" t="s">
        <v>945</v>
      </c>
      <c r="D134" s="252" t="s">
        <v>946</v>
      </c>
      <c r="E134" s="254" t="s">
        <v>877</v>
      </c>
      <c r="F134" s="254"/>
      <c r="G134" s="255">
        <v>2018</v>
      </c>
      <c r="H134" s="256">
        <v>2021</v>
      </c>
      <c r="I134" s="257">
        <v>456.72</v>
      </c>
    </row>
    <row r="135" spans="1:9" ht="33.75" x14ac:dyDescent="0.2">
      <c r="A135" s="252" t="s">
        <v>1121</v>
      </c>
      <c r="B135" s="253" t="s">
        <v>1122</v>
      </c>
      <c r="C135" s="252" t="s">
        <v>945</v>
      </c>
      <c r="D135" s="252" t="s">
        <v>946</v>
      </c>
      <c r="E135" s="254" t="s">
        <v>877</v>
      </c>
      <c r="F135" s="254"/>
      <c r="G135" s="255">
        <v>2018</v>
      </c>
      <c r="H135" s="256">
        <v>2021</v>
      </c>
      <c r="I135" s="257">
        <v>-8459</v>
      </c>
    </row>
    <row r="136" spans="1:9" ht="33.75" x14ac:dyDescent="0.2">
      <c r="A136" s="252" t="s">
        <v>1123</v>
      </c>
      <c r="B136" s="253" t="s">
        <v>1124</v>
      </c>
      <c r="C136" s="252" t="s">
        <v>945</v>
      </c>
      <c r="D136" s="252" t="s">
        <v>946</v>
      </c>
      <c r="E136" s="254" t="s">
        <v>877</v>
      </c>
      <c r="F136" s="254"/>
      <c r="G136" s="255">
        <v>2018</v>
      </c>
      <c r="H136" s="256">
        <v>2021</v>
      </c>
      <c r="I136" s="257">
        <v>8459</v>
      </c>
    </row>
    <row r="137" spans="1:9" ht="33.75" x14ac:dyDescent="0.2">
      <c r="A137" s="252" t="s">
        <v>1125</v>
      </c>
      <c r="B137" s="253" t="s">
        <v>1126</v>
      </c>
      <c r="C137" s="252" t="s">
        <v>945</v>
      </c>
      <c r="D137" s="252" t="s">
        <v>946</v>
      </c>
      <c r="E137" s="254" t="s">
        <v>984</v>
      </c>
      <c r="F137" s="254"/>
      <c r="G137" s="255">
        <v>2018</v>
      </c>
      <c r="H137" s="256">
        <v>2021</v>
      </c>
      <c r="I137" s="257">
        <v>800</v>
      </c>
    </row>
    <row r="138" spans="1:9" ht="33.75" x14ac:dyDescent="0.2">
      <c r="A138" s="252" t="s">
        <v>1127</v>
      </c>
      <c r="B138" s="253" t="s">
        <v>1128</v>
      </c>
      <c r="C138" s="252" t="s">
        <v>945</v>
      </c>
      <c r="D138" s="252" t="s">
        <v>946</v>
      </c>
      <c r="E138" s="254" t="s">
        <v>984</v>
      </c>
      <c r="F138" s="254"/>
      <c r="G138" s="255">
        <v>2018</v>
      </c>
      <c r="H138" s="256">
        <v>2021</v>
      </c>
      <c r="I138" s="257">
        <v>42480</v>
      </c>
    </row>
    <row r="139" spans="1:9" ht="33.75" x14ac:dyDescent="0.2">
      <c r="A139" s="252" t="s">
        <v>1129</v>
      </c>
      <c r="B139" s="253" t="s">
        <v>669</v>
      </c>
      <c r="C139" s="252" t="s">
        <v>945</v>
      </c>
      <c r="D139" s="252" t="s">
        <v>946</v>
      </c>
      <c r="E139" s="254" t="s">
        <v>371</v>
      </c>
      <c r="F139" s="254"/>
      <c r="G139" s="255">
        <v>2018</v>
      </c>
      <c r="H139" s="256">
        <v>2021</v>
      </c>
      <c r="I139" s="257">
        <v>29507</v>
      </c>
    </row>
    <row r="140" spans="1:9" ht="33.75" x14ac:dyDescent="0.2">
      <c r="A140" s="252" t="s">
        <v>1130</v>
      </c>
      <c r="B140" s="253" t="s">
        <v>1131</v>
      </c>
      <c r="C140" s="252" t="s">
        <v>945</v>
      </c>
      <c r="D140" s="252" t="s">
        <v>946</v>
      </c>
      <c r="E140" s="254" t="s">
        <v>371</v>
      </c>
      <c r="F140" s="254"/>
      <c r="G140" s="255">
        <v>2018</v>
      </c>
      <c r="H140" s="256">
        <v>2021</v>
      </c>
      <c r="I140" s="257">
        <v>796</v>
      </c>
    </row>
    <row r="141" spans="1:9" ht="33.75" x14ac:dyDescent="0.2">
      <c r="A141" s="252" t="s">
        <v>1132</v>
      </c>
      <c r="B141" s="253" t="s">
        <v>1133</v>
      </c>
      <c r="C141" s="252" t="s">
        <v>945</v>
      </c>
      <c r="D141" s="252" t="s">
        <v>946</v>
      </c>
      <c r="E141" s="254" t="s">
        <v>1134</v>
      </c>
      <c r="F141" s="254"/>
      <c r="G141" s="255">
        <v>2011</v>
      </c>
      <c r="H141" s="256">
        <v>2021</v>
      </c>
      <c r="I141" s="257">
        <v>426331.23</v>
      </c>
    </row>
    <row r="142" spans="1:9" ht="33.75" x14ac:dyDescent="0.2">
      <c r="A142" s="252" t="s">
        <v>1135</v>
      </c>
      <c r="B142" s="253" t="s">
        <v>669</v>
      </c>
      <c r="C142" s="252" t="s">
        <v>945</v>
      </c>
      <c r="D142" s="252" t="s">
        <v>946</v>
      </c>
      <c r="E142" s="254" t="s">
        <v>301</v>
      </c>
      <c r="F142" s="254"/>
      <c r="G142" s="255">
        <v>2019</v>
      </c>
      <c r="H142" s="256">
        <v>2021</v>
      </c>
      <c r="I142" s="257">
        <v>0</v>
      </c>
    </row>
    <row r="143" spans="1:9" ht="33.75" x14ac:dyDescent="0.2">
      <c r="A143" s="252" t="s">
        <v>1136</v>
      </c>
      <c r="B143" s="253" t="s">
        <v>1046</v>
      </c>
      <c r="C143" s="252" t="s">
        <v>945</v>
      </c>
      <c r="D143" s="252" t="s">
        <v>946</v>
      </c>
      <c r="E143" s="254" t="s">
        <v>301</v>
      </c>
      <c r="F143" s="254"/>
      <c r="G143" s="255">
        <v>2019</v>
      </c>
      <c r="H143" s="256">
        <v>2021</v>
      </c>
      <c r="I143" s="257">
        <v>0</v>
      </c>
    </row>
    <row r="144" spans="1:9" ht="33.75" x14ac:dyDescent="0.2">
      <c r="A144" s="252" t="s">
        <v>1137</v>
      </c>
      <c r="B144" s="253" t="s">
        <v>1138</v>
      </c>
      <c r="C144" s="252" t="s">
        <v>945</v>
      </c>
      <c r="D144" s="252" t="s">
        <v>946</v>
      </c>
      <c r="E144" s="254" t="s">
        <v>301</v>
      </c>
      <c r="F144" s="254"/>
      <c r="G144" s="255">
        <v>2019</v>
      </c>
      <c r="H144" s="256">
        <v>2021</v>
      </c>
      <c r="I144" s="257">
        <v>0</v>
      </c>
    </row>
    <row r="145" spans="1:9" ht="33.75" x14ac:dyDescent="0.2">
      <c r="A145" s="252" t="s">
        <v>1139</v>
      </c>
      <c r="B145" s="253" t="s">
        <v>1128</v>
      </c>
      <c r="C145" s="252" t="s">
        <v>945</v>
      </c>
      <c r="D145" s="252" t="s">
        <v>946</v>
      </c>
      <c r="E145" s="254" t="s">
        <v>877</v>
      </c>
      <c r="F145" s="254"/>
      <c r="G145" s="255">
        <v>2019</v>
      </c>
      <c r="H145" s="256">
        <v>2021</v>
      </c>
      <c r="I145" s="257">
        <v>40407.15</v>
      </c>
    </row>
    <row r="146" spans="1:9" ht="33.75" x14ac:dyDescent="0.2">
      <c r="A146" s="252" t="s">
        <v>1140</v>
      </c>
      <c r="B146" s="253" t="s">
        <v>877</v>
      </c>
      <c r="C146" s="252" t="s">
        <v>945</v>
      </c>
      <c r="D146" s="252" t="s">
        <v>946</v>
      </c>
      <c r="E146" s="254" t="s">
        <v>1141</v>
      </c>
      <c r="F146" s="254"/>
      <c r="G146" s="255">
        <v>2019</v>
      </c>
      <c r="H146" s="256">
        <v>2021</v>
      </c>
      <c r="I146" s="257">
        <v>64.72</v>
      </c>
    </row>
    <row r="147" spans="1:9" ht="33.75" x14ac:dyDescent="0.2">
      <c r="A147" s="252" t="s">
        <v>1142</v>
      </c>
      <c r="B147" s="253" t="s">
        <v>984</v>
      </c>
      <c r="C147" s="252" t="s">
        <v>945</v>
      </c>
      <c r="D147" s="252" t="s">
        <v>946</v>
      </c>
      <c r="E147" s="254" t="s">
        <v>1141</v>
      </c>
      <c r="F147" s="254"/>
      <c r="G147" s="255">
        <v>2019</v>
      </c>
      <c r="H147" s="256">
        <v>2021</v>
      </c>
      <c r="I147" s="257">
        <v>0</v>
      </c>
    </row>
    <row r="148" spans="1:9" ht="33.75" x14ac:dyDescent="0.2">
      <c r="A148" s="252" t="s">
        <v>1143</v>
      </c>
      <c r="B148" s="253" t="s">
        <v>371</v>
      </c>
      <c r="C148" s="252" t="s">
        <v>945</v>
      </c>
      <c r="D148" s="252" t="s">
        <v>946</v>
      </c>
      <c r="E148" s="254" t="s">
        <v>1141</v>
      </c>
      <c r="F148" s="254"/>
      <c r="G148" s="255">
        <v>2019</v>
      </c>
      <c r="H148" s="256">
        <v>2021</v>
      </c>
      <c r="I148" s="257">
        <v>0</v>
      </c>
    </row>
    <row r="149" spans="1:9" ht="33.75" x14ac:dyDescent="0.2">
      <c r="A149" s="252" t="s">
        <v>1144</v>
      </c>
      <c r="B149" s="253" t="s">
        <v>920</v>
      </c>
      <c r="C149" s="252" t="s">
        <v>945</v>
      </c>
      <c r="D149" s="252" t="s">
        <v>946</v>
      </c>
      <c r="E149" s="254" t="s">
        <v>1141</v>
      </c>
      <c r="F149" s="254"/>
      <c r="G149" s="255">
        <v>2019</v>
      </c>
      <c r="H149" s="256">
        <v>2021</v>
      </c>
      <c r="I149" s="257">
        <v>0</v>
      </c>
    </row>
    <row r="150" spans="1:9" ht="33.75" x14ac:dyDescent="0.2">
      <c r="A150" s="252" t="s">
        <v>1145</v>
      </c>
      <c r="B150" s="253" t="s">
        <v>278</v>
      </c>
      <c r="C150" s="252" t="s">
        <v>945</v>
      </c>
      <c r="D150" s="252" t="s">
        <v>946</v>
      </c>
      <c r="E150" s="254" t="s">
        <v>1141</v>
      </c>
      <c r="F150" s="254"/>
      <c r="G150" s="255">
        <v>2019</v>
      </c>
      <c r="H150" s="256">
        <v>2021</v>
      </c>
      <c r="I150" s="257">
        <v>0</v>
      </c>
    </row>
    <row r="151" spans="1:9" ht="56.25" x14ac:dyDescent="0.2">
      <c r="A151" s="252" t="s">
        <v>1146</v>
      </c>
      <c r="B151" s="253" t="s">
        <v>1147</v>
      </c>
      <c r="C151" s="252" t="s">
        <v>945</v>
      </c>
      <c r="D151" s="252" t="s">
        <v>946</v>
      </c>
      <c r="E151" s="254" t="s">
        <v>301</v>
      </c>
      <c r="F151" s="254"/>
      <c r="G151" s="255">
        <v>2020</v>
      </c>
      <c r="H151" s="256">
        <v>2021</v>
      </c>
      <c r="I151" s="257">
        <v>7035</v>
      </c>
    </row>
    <row r="152" spans="1:9" ht="33.75" x14ac:dyDescent="0.2">
      <c r="A152" s="252" t="s">
        <v>1148</v>
      </c>
      <c r="B152" s="253" t="s">
        <v>1149</v>
      </c>
      <c r="C152" s="252" t="s">
        <v>945</v>
      </c>
      <c r="D152" s="252" t="s">
        <v>946</v>
      </c>
      <c r="E152" s="254" t="s">
        <v>301</v>
      </c>
      <c r="F152" s="254"/>
      <c r="G152" s="255">
        <v>2020</v>
      </c>
      <c r="H152" s="256">
        <v>2021</v>
      </c>
      <c r="I152" s="257">
        <v>10000</v>
      </c>
    </row>
    <row r="153" spans="1:9" ht="33.75" x14ac:dyDescent="0.2">
      <c r="A153" s="252" t="s">
        <v>1150</v>
      </c>
      <c r="B153" s="253" t="s">
        <v>1151</v>
      </c>
      <c r="C153" s="252" t="s">
        <v>945</v>
      </c>
      <c r="D153" s="252" t="s">
        <v>946</v>
      </c>
      <c r="E153" s="254" t="s">
        <v>301</v>
      </c>
      <c r="F153" s="254"/>
      <c r="G153" s="255">
        <v>2020</v>
      </c>
      <c r="H153" s="256">
        <v>2021</v>
      </c>
      <c r="I153" s="257">
        <v>2994</v>
      </c>
    </row>
    <row r="154" spans="1:9" ht="33.75" x14ac:dyDescent="0.2">
      <c r="A154" s="252" t="s">
        <v>1152</v>
      </c>
      <c r="B154" s="253" t="s">
        <v>1153</v>
      </c>
      <c r="C154" s="252" t="s">
        <v>945</v>
      </c>
      <c r="D154" s="252" t="s">
        <v>946</v>
      </c>
      <c r="E154" s="254" t="s">
        <v>301</v>
      </c>
      <c r="F154" s="254"/>
      <c r="G154" s="255">
        <v>2020</v>
      </c>
      <c r="H154" s="256">
        <v>2021</v>
      </c>
      <c r="I154" s="257">
        <v>18604.54</v>
      </c>
    </row>
    <row r="155" spans="1:9" ht="33.75" x14ac:dyDescent="0.2">
      <c r="A155" s="252" t="s">
        <v>1154</v>
      </c>
      <c r="B155" s="253" t="s">
        <v>1155</v>
      </c>
      <c r="C155" s="252" t="s">
        <v>945</v>
      </c>
      <c r="D155" s="252" t="s">
        <v>946</v>
      </c>
      <c r="E155" s="254" t="s">
        <v>877</v>
      </c>
      <c r="F155" s="254"/>
      <c r="G155" s="255">
        <v>2020</v>
      </c>
      <c r="H155" s="256">
        <v>2021</v>
      </c>
      <c r="I155" s="257">
        <v>48259.360000000001</v>
      </c>
    </row>
    <row r="156" spans="1:9" ht="33.75" x14ac:dyDescent="0.2">
      <c r="A156" s="252" t="s">
        <v>1156</v>
      </c>
      <c r="B156" s="253" t="s">
        <v>1157</v>
      </c>
      <c r="C156" s="252" t="s">
        <v>945</v>
      </c>
      <c r="D156" s="252" t="s">
        <v>946</v>
      </c>
      <c r="E156" s="254" t="s">
        <v>877</v>
      </c>
      <c r="F156" s="254"/>
      <c r="G156" s="255">
        <v>2020</v>
      </c>
      <c r="H156" s="256">
        <v>2021</v>
      </c>
      <c r="I156" s="257">
        <v>1708</v>
      </c>
    </row>
    <row r="157" spans="1:9" ht="33.75" x14ac:dyDescent="0.2">
      <c r="A157" s="252" t="s">
        <v>1158</v>
      </c>
      <c r="B157" s="253" t="s">
        <v>1159</v>
      </c>
      <c r="C157" s="252" t="s">
        <v>945</v>
      </c>
      <c r="D157" s="252" t="s">
        <v>946</v>
      </c>
      <c r="E157" s="254" t="s">
        <v>877</v>
      </c>
      <c r="F157" s="254"/>
      <c r="G157" s="255">
        <v>2020</v>
      </c>
      <c r="H157" s="256">
        <v>2021</v>
      </c>
      <c r="I157" s="257">
        <v>609.76</v>
      </c>
    </row>
    <row r="158" spans="1:9" ht="33.75" x14ac:dyDescent="0.2">
      <c r="A158" s="252" t="s">
        <v>1160</v>
      </c>
      <c r="B158" s="253" t="s">
        <v>903</v>
      </c>
      <c r="C158" s="252" t="s">
        <v>945</v>
      </c>
      <c r="D158" s="252" t="s">
        <v>946</v>
      </c>
      <c r="E158" s="254" t="s">
        <v>877</v>
      </c>
      <c r="F158" s="254"/>
      <c r="G158" s="255">
        <v>2020</v>
      </c>
      <c r="H158" s="256">
        <v>2021</v>
      </c>
      <c r="I158" s="257">
        <v>750000</v>
      </c>
    </row>
    <row r="159" spans="1:9" ht="33.75" x14ac:dyDescent="0.2">
      <c r="A159" s="252" t="s">
        <v>1161</v>
      </c>
      <c r="B159" s="253" t="s">
        <v>1162</v>
      </c>
      <c r="C159" s="252" t="s">
        <v>945</v>
      </c>
      <c r="D159" s="252" t="s">
        <v>946</v>
      </c>
      <c r="E159" s="254" t="s">
        <v>877</v>
      </c>
      <c r="F159" s="254"/>
      <c r="G159" s="255">
        <v>2020</v>
      </c>
      <c r="H159" s="256">
        <v>2021</v>
      </c>
      <c r="I159" s="257">
        <v>2783.8</v>
      </c>
    </row>
    <row r="160" spans="1:9" ht="33.75" x14ac:dyDescent="0.2">
      <c r="A160" s="252" t="s">
        <v>1163</v>
      </c>
      <c r="B160" s="253" t="s">
        <v>901</v>
      </c>
      <c r="C160" s="252" t="s">
        <v>945</v>
      </c>
      <c r="D160" s="252" t="s">
        <v>946</v>
      </c>
      <c r="E160" s="254" t="s">
        <v>877</v>
      </c>
      <c r="F160" s="254"/>
      <c r="G160" s="255">
        <v>2020</v>
      </c>
      <c r="H160" s="256">
        <v>2021</v>
      </c>
      <c r="I160" s="257">
        <v>321239.05</v>
      </c>
    </row>
    <row r="161" spans="1:9" ht="33.75" x14ac:dyDescent="0.2">
      <c r="A161" s="252" t="s">
        <v>1164</v>
      </c>
      <c r="B161" s="253" t="s">
        <v>1165</v>
      </c>
      <c r="C161" s="252" t="s">
        <v>945</v>
      </c>
      <c r="D161" s="252" t="s">
        <v>946</v>
      </c>
      <c r="E161" s="254" t="s">
        <v>877</v>
      </c>
      <c r="F161" s="254"/>
      <c r="G161" s="255">
        <v>2020</v>
      </c>
      <c r="H161" s="256">
        <v>2021</v>
      </c>
      <c r="I161" s="257">
        <v>50498.25</v>
      </c>
    </row>
    <row r="162" spans="1:9" ht="33.75" x14ac:dyDescent="0.2">
      <c r="A162" s="252" t="s">
        <v>1166</v>
      </c>
      <c r="B162" s="253" t="s">
        <v>1167</v>
      </c>
      <c r="C162" s="252" t="s">
        <v>945</v>
      </c>
      <c r="D162" s="252" t="s">
        <v>946</v>
      </c>
      <c r="E162" s="254" t="s">
        <v>877</v>
      </c>
      <c r="F162" s="254"/>
      <c r="G162" s="255">
        <v>2020</v>
      </c>
      <c r="H162" s="256">
        <v>2021</v>
      </c>
      <c r="I162" s="257">
        <v>940.23</v>
      </c>
    </row>
    <row r="163" spans="1:9" ht="33.75" x14ac:dyDescent="0.2">
      <c r="A163" s="252" t="s">
        <v>1168</v>
      </c>
      <c r="B163" s="253" t="s">
        <v>1169</v>
      </c>
      <c r="C163" s="252" t="s">
        <v>945</v>
      </c>
      <c r="D163" s="252" t="s">
        <v>946</v>
      </c>
      <c r="E163" s="254" t="s">
        <v>877</v>
      </c>
      <c r="F163" s="254"/>
      <c r="G163" s="255">
        <v>2020</v>
      </c>
      <c r="H163" s="256">
        <v>2021</v>
      </c>
      <c r="I163" s="257">
        <v>1258.67</v>
      </c>
    </row>
    <row r="164" spans="1:9" ht="33.75" x14ac:dyDescent="0.2">
      <c r="A164" s="252" t="s">
        <v>1170</v>
      </c>
      <c r="B164" s="253" t="s">
        <v>1171</v>
      </c>
      <c r="C164" s="252" t="s">
        <v>945</v>
      </c>
      <c r="D164" s="252" t="s">
        <v>946</v>
      </c>
      <c r="E164" s="254" t="s">
        <v>877</v>
      </c>
      <c r="F164" s="254"/>
      <c r="G164" s="255">
        <v>2020</v>
      </c>
      <c r="H164" s="256">
        <v>2021</v>
      </c>
      <c r="I164" s="257">
        <v>24136.46</v>
      </c>
    </row>
    <row r="165" spans="1:9" ht="33.75" x14ac:dyDescent="0.2">
      <c r="A165" s="252" t="s">
        <v>1172</v>
      </c>
      <c r="B165" s="253" t="s">
        <v>885</v>
      </c>
      <c r="C165" s="252" t="s">
        <v>945</v>
      </c>
      <c r="D165" s="252" t="s">
        <v>946</v>
      </c>
      <c r="E165" s="254" t="s">
        <v>984</v>
      </c>
      <c r="F165" s="254"/>
      <c r="G165" s="255">
        <v>2020</v>
      </c>
      <c r="H165" s="256">
        <v>2021</v>
      </c>
      <c r="I165" s="257">
        <v>153633.96</v>
      </c>
    </row>
    <row r="166" spans="1:9" ht="33.75" x14ac:dyDescent="0.2">
      <c r="A166" s="252" t="s">
        <v>1173</v>
      </c>
      <c r="B166" s="253" t="s">
        <v>885</v>
      </c>
      <c r="C166" s="252" t="s">
        <v>945</v>
      </c>
      <c r="D166" s="252" t="s">
        <v>946</v>
      </c>
      <c r="E166" s="254" t="s">
        <v>371</v>
      </c>
      <c r="F166" s="254"/>
      <c r="G166" s="255">
        <v>2020</v>
      </c>
      <c r="H166" s="256">
        <v>2021</v>
      </c>
      <c r="I166" s="257">
        <v>3774.64</v>
      </c>
    </row>
    <row r="167" spans="1:9" ht="33.75" x14ac:dyDescent="0.2">
      <c r="A167" s="252" t="s">
        <v>1174</v>
      </c>
      <c r="B167" s="253" t="s">
        <v>885</v>
      </c>
      <c r="C167" s="252" t="s">
        <v>945</v>
      </c>
      <c r="D167" s="252" t="s">
        <v>946</v>
      </c>
      <c r="E167" s="254" t="s">
        <v>278</v>
      </c>
      <c r="F167" s="254"/>
      <c r="G167" s="255">
        <v>2020</v>
      </c>
      <c r="H167" s="256">
        <v>2021</v>
      </c>
      <c r="I167" s="257">
        <v>734440.98</v>
      </c>
    </row>
    <row r="168" spans="1:9" ht="33.75" x14ac:dyDescent="0.2">
      <c r="A168" s="252" t="s">
        <v>1175</v>
      </c>
      <c r="B168" s="253" t="s">
        <v>920</v>
      </c>
      <c r="C168" s="252" t="s">
        <v>945</v>
      </c>
      <c r="D168" s="252" t="s">
        <v>946</v>
      </c>
      <c r="E168" s="254" t="s">
        <v>1176</v>
      </c>
      <c r="F168" s="254"/>
      <c r="G168" s="255">
        <v>2020</v>
      </c>
      <c r="H168" s="256">
        <v>2021</v>
      </c>
      <c r="I168" s="257">
        <v>2.21</v>
      </c>
    </row>
    <row r="169" spans="1:9" ht="33.75" x14ac:dyDescent="0.2">
      <c r="A169" s="252" t="s">
        <v>1177</v>
      </c>
      <c r="B169" s="253" t="s">
        <v>877</v>
      </c>
      <c r="C169" s="252" t="s">
        <v>945</v>
      </c>
      <c r="D169" s="252" t="s">
        <v>946</v>
      </c>
      <c r="E169" s="254" t="s">
        <v>1176</v>
      </c>
      <c r="F169" s="254"/>
      <c r="G169" s="255">
        <v>2020</v>
      </c>
      <c r="H169" s="256">
        <v>2021</v>
      </c>
      <c r="I169" s="257">
        <v>2266.86</v>
      </c>
    </row>
    <row r="170" spans="1:9" ht="33.75" x14ac:dyDescent="0.2">
      <c r="A170" s="252" t="s">
        <v>1178</v>
      </c>
      <c r="B170" s="253" t="s">
        <v>984</v>
      </c>
      <c r="C170" s="252" t="s">
        <v>945</v>
      </c>
      <c r="D170" s="252" t="s">
        <v>946</v>
      </c>
      <c r="E170" s="254" t="s">
        <v>1176</v>
      </c>
      <c r="F170" s="254"/>
      <c r="G170" s="255">
        <v>2020</v>
      </c>
      <c r="H170" s="256">
        <v>2021</v>
      </c>
      <c r="I170" s="257">
        <v>48.51</v>
      </c>
    </row>
    <row r="171" spans="1:9" ht="33.75" x14ac:dyDescent="0.2">
      <c r="A171" s="252" t="s">
        <v>1179</v>
      </c>
      <c r="B171" s="253" t="s">
        <v>276</v>
      </c>
      <c r="C171" s="252" t="s">
        <v>945</v>
      </c>
      <c r="D171" s="252" t="s">
        <v>946</v>
      </c>
      <c r="E171" s="254" t="s">
        <v>1176</v>
      </c>
      <c r="F171" s="254"/>
      <c r="G171" s="255">
        <v>2020</v>
      </c>
      <c r="H171" s="256">
        <v>2021</v>
      </c>
      <c r="I171" s="257">
        <v>0</v>
      </c>
    </row>
    <row r="172" spans="1:9" ht="33.75" x14ac:dyDescent="0.2">
      <c r="A172" s="252" t="s">
        <v>1180</v>
      </c>
      <c r="B172" s="253" t="s">
        <v>275</v>
      </c>
      <c r="C172" s="252" t="s">
        <v>945</v>
      </c>
      <c r="D172" s="252" t="s">
        <v>946</v>
      </c>
      <c r="E172" s="254" t="s">
        <v>1176</v>
      </c>
      <c r="F172" s="254"/>
      <c r="G172" s="255">
        <v>2020</v>
      </c>
      <c r="H172" s="256">
        <v>2021</v>
      </c>
      <c r="I172" s="257">
        <v>5475.06</v>
      </c>
    </row>
    <row r="173" spans="1:9" ht="33.75" x14ac:dyDescent="0.2">
      <c r="A173" s="252" t="s">
        <v>1181</v>
      </c>
      <c r="B173" s="253" t="s">
        <v>665</v>
      </c>
      <c r="C173" s="252" t="s">
        <v>945</v>
      </c>
      <c r="D173" s="252" t="s">
        <v>946</v>
      </c>
      <c r="E173" s="254" t="s">
        <v>1176</v>
      </c>
      <c r="F173" s="254"/>
      <c r="G173" s="255">
        <v>2020</v>
      </c>
      <c r="H173" s="256">
        <v>2021</v>
      </c>
      <c r="I173" s="257">
        <v>2.84</v>
      </c>
    </row>
    <row r="174" spans="1:9" ht="33.75" x14ac:dyDescent="0.2">
      <c r="A174" s="252" t="s">
        <v>1182</v>
      </c>
      <c r="B174" s="253" t="s">
        <v>1183</v>
      </c>
      <c r="C174" s="252" t="s">
        <v>945</v>
      </c>
      <c r="D174" s="252" t="s">
        <v>946</v>
      </c>
      <c r="E174" s="254" t="s">
        <v>1176</v>
      </c>
      <c r="F174" s="254"/>
      <c r="G174" s="255">
        <v>2020</v>
      </c>
      <c r="H174" s="256">
        <v>2021</v>
      </c>
      <c r="I174" s="257">
        <v>3.21</v>
      </c>
    </row>
    <row r="175" spans="1:9" ht="33.75" x14ac:dyDescent="0.2">
      <c r="A175" s="252" t="s">
        <v>1184</v>
      </c>
      <c r="B175" s="253" t="s">
        <v>273</v>
      </c>
      <c r="C175" s="252" t="s">
        <v>945</v>
      </c>
      <c r="D175" s="252" t="s">
        <v>946</v>
      </c>
      <c r="E175" s="254" t="s">
        <v>1176</v>
      </c>
      <c r="F175" s="254"/>
      <c r="G175" s="255">
        <v>2020</v>
      </c>
      <c r="H175" s="256">
        <v>2021</v>
      </c>
      <c r="I175" s="257">
        <v>6.25</v>
      </c>
    </row>
    <row r="176" spans="1:9" ht="33.75" x14ac:dyDescent="0.2">
      <c r="A176" s="252" t="s">
        <v>1185</v>
      </c>
      <c r="B176" s="253" t="s">
        <v>274</v>
      </c>
      <c r="C176" s="252" t="s">
        <v>945</v>
      </c>
      <c r="D176" s="252" t="s">
        <v>946</v>
      </c>
      <c r="E176" s="254" t="s">
        <v>1176</v>
      </c>
      <c r="F176" s="254"/>
      <c r="G176" s="255">
        <v>2020</v>
      </c>
      <c r="H176" s="256">
        <v>2021</v>
      </c>
      <c r="I176" s="257">
        <v>4.17</v>
      </c>
    </row>
    <row r="177" spans="1:9" ht="33.75" x14ac:dyDescent="0.2">
      <c r="A177" s="252" t="s">
        <v>1186</v>
      </c>
      <c r="B177" s="253" t="s">
        <v>271</v>
      </c>
      <c r="C177" s="252" t="s">
        <v>945</v>
      </c>
      <c r="D177" s="252" t="s">
        <v>946</v>
      </c>
      <c r="E177" s="254" t="s">
        <v>1176</v>
      </c>
      <c r="F177" s="254"/>
      <c r="G177" s="255">
        <v>2020</v>
      </c>
      <c r="H177" s="256">
        <v>2021</v>
      </c>
      <c r="I177" s="257">
        <v>0.6</v>
      </c>
    </row>
    <row r="178" spans="1:9" ht="33.75" x14ac:dyDescent="0.2">
      <c r="A178" s="252" t="s">
        <v>1187</v>
      </c>
      <c r="B178" s="253" t="s">
        <v>1188</v>
      </c>
      <c r="C178" s="252" t="s">
        <v>945</v>
      </c>
      <c r="D178" s="252" t="s">
        <v>946</v>
      </c>
      <c r="E178" s="254" t="s">
        <v>1176</v>
      </c>
      <c r="F178" s="254"/>
      <c r="G178" s="255">
        <v>2020</v>
      </c>
      <c r="H178" s="256">
        <v>2021</v>
      </c>
      <c r="I178" s="257">
        <v>20.6</v>
      </c>
    </row>
    <row r="179" spans="1:9" ht="33.75" x14ac:dyDescent="0.2">
      <c r="A179" s="252" t="s">
        <v>1189</v>
      </c>
      <c r="B179" s="253" t="s">
        <v>278</v>
      </c>
      <c r="C179" s="252" t="s">
        <v>945</v>
      </c>
      <c r="D179" s="252" t="s">
        <v>946</v>
      </c>
      <c r="E179" s="254" t="s">
        <v>1176</v>
      </c>
      <c r="F179" s="254"/>
      <c r="G179" s="255">
        <v>2020</v>
      </c>
      <c r="H179" s="256">
        <v>2021</v>
      </c>
      <c r="I179" s="257">
        <v>13.09</v>
      </c>
    </row>
    <row r="180" spans="1:9" ht="33.75" x14ac:dyDescent="0.2">
      <c r="A180" s="252" t="s">
        <v>1190</v>
      </c>
      <c r="B180" s="253" t="s">
        <v>1191</v>
      </c>
      <c r="C180" s="252" t="s">
        <v>945</v>
      </c>
      <c r="D180" s="252" t="s">
        <v>946</v>
      </c>
      <c r="E180" s="254" t="s">
        <v>920</v>
      </c>
      <c r="F180" s="254"/>
      <c r="G180" s="255">
        <v>2021</v>
      </c>
      <c r="H180" s="256">
        <v>2022</v>
      </c>
      <c r="I180" s="257">
        <v>10</v>
      </c>
    </row>
    <row r="181" spans="1:9" ht="33.75" x14ac:dyDescent="0.2">
      <c r="A181" s="252" t="s">
        <v>1192</v>
      </c>
      <c r="B181" s="253" t="s">
        <v>1193</v>
      </c>
      <c r="C181" s="252" t="s">
        <v>945</v>
      </c>
      <c r="D181" s="252" t="s">
        <v>946</v>
      </c>
      <c r="E181" s="254" t="s">
        <v>920</v>
      </c>
      <c r="F181" s="254"/>
      <c r="G181" s="255">
        <v>2021</v>
      </c>
      <c r="H181" s="256">
        <v>2022</v>
      </c>
      <c r="I181" s="257">
        <v>1057.5</v>
      </c>
    </row>
    <row r="182" spans="1:9" ht="33.75" x14ac:dyDescent="0.2">
      <c r="A182" s="252" t="s">
        <v>1194</v>
      </c>
      <c r="B182" s="253" t="s">
        <v>1195</v>
      </c>
      <c r="C182" s="252" t="s">
        <v>945</v>
      </c>
      <c r="D182" s="252" t="s">
        <v>1196</v>
      </c>
      <c r="E182" s="254" t="s">
        <v>920</v>
      </c>
      <c r="F182" s="254"/>
      <c r="G182" s="255">
        <v>2021</v>
      </c>
      <c r="H182" s="256">
        <v>2022</v>
      </c>
      <c r="I182" s="257">
        <v>737.2</v>
      </c>
    </row>
    <row r="183" spans="1:9" ht="33.75" x14ac:dyDescent="0.2">
      <c r="A183" s="252" t="s">
        <v>1197</v>
      </c>
      <c r="B183" s="253" t="s">
        <v>1198</v>
      </c>
      <c r="C183" s="252" t="s">
        <v>945</v>
      </c>
      <c r="D183" s="252" t="s">
        <v>946</v>
      </c>
      <c r="E183" s="254" t="s">
        <v>877</v>
      </c>
      <c r="F183" s="254"/>
      <c r="G183" s="255">
        <v>2021</v>
      </c>
      <c r="H183" s="256">
        <v>2022</v>
      </c>
      <c r="I183" s="257">
        <v>3292.56</v>
      </c>
    </row>
    <row r="184" spans="1:9" ht="33.75" x14ac:dyDescent="0.2">
      <c r="A184" s="252" t="s">
        <v>1199</v>
      </c>
      <c r="B184" s="253" t="s">
        <v>1200</v>
      </c>
      <c r="C184" s="252" t="s">
        <v>945</v>
      </c>
      <c r="D184" s="252" t="s">
        <v>1201</v>
      </c>
      <c r="E184" s="254" t="s">
        <v>877</v>
      </c>
      <c r="F184" s="254"/>
      <c r="G184" s="255">
        <v>2021</v>
      </c>
      <c r="H184" s="256">
        <v>2022</v>
      </c>
      <c r="I184" s="257">
        <v>1000</v>
      </c>
    </row>
    <row r="185" spans="1:9" ht="33.75" x14ac:dyDescent="0.2">
      <c r="A185" s="252" t="s">
        <v>1202</v>
      </c>
      <c r="B185" s="253" t="s">
        <v>1203</v>
      </c>
      <c r="C185" s="252" t="s">
        <v>945</v>
      </c>
      <c r="D185" s="252" t="s">
        <v>1204</v>
      </c>
      <c r="E185" s="254" t="s">
        <v>274</v>
      </c>
      <c r="F185" s="254"/>
      <c r="G185" s="255">
        <v>2021</v>
      </c>
      <c r="H185" s="256">
        <v>2022</v>
      </c>
      <c r="I185" s="257">
        <v>11467.37</v>
      </c>
    </row>
    <row r="186" spans="1:9" ht="33.75" x14ac:dyDescent="0.2">
      <c r="A186" s="252" t="s">
        <v>1205</v>
      </c>
      <c r="B186" s="253" t="s">
        <v>1206</v>
      </c>
      <c r="C186" s="252" t="s">
        <v>945</v>
      </c>
      <c r="D186" s="252" t="s">
        <v>1207</v>
      </c>
      <c r="E186" s="254" t="s">
        <v>984</v>
      </c>
      <c r="F186" s="254"/>
      <c r="G186" s="255">
        <v>2022</v>
      </c>
      <c r="H186" s="256">
        <v>2023</v>
      </c>
      <c r="I186" s="257">
        <v>0.39</v>
      </c>
    </row>
    <row r="187" spans="1:9" ht="33.75" x14ac:dyDescent="0.2">
      <c r="A187" s="252" t="s">
        <v>1208</v>
      </c>
      <c r="B187" s="253" t="s">
        <v>1209</v>
      </c>
      <c r="C187" s="252" t="s">
        <v>945</v>
      </c>
      <c r="D187" s="252" t="s">
        <v>946</v>
      </c>
      <c r="E187" s="254" t="s">
        <v>273</v>
      </c>
      <c r="F187" s="254"/>
      <c r="G187" s="255">
        <v>2022</v>
      </c>
      <c r="H187" s="256">
        <v>2023</v>
      </c>
      <c r="I187" s="257">
        <v>0.01</v>
      </c>
    </row>
    <row r="188" spans="1:9" ht="33.75" x14ac:dyDescent="0.2">
      <c r="A188" s="258" t="s">
        <v>1210</v>
      </c>
      <c r="B188" s="259" t="s">
        <v>1211</v>
      </c>
      <c r="C188" s="260" t="s">
        <v>1212</v>
      </c>
      <c r="D188" s="252" t="s">
        <v>1213</v>
      </c>
      <c r="E188" s="258" t="s">
        <v>1209</v>
      </c>
      <c r="F188" s="254"/>
      <c r="G188" s="255">
        <v>2025</v>
      </c>
      <c r="H188" s="256">
        <v>2024</v>
      </c>
      <c r="I188" s="260">
        <v>1</v>
      </c>
    </row>
    <row r="189" spans="1:9" ht="33.75" x14ac:dyDescent="0.2">
      <c r="A189" s="259" t="s">
        <v>1214</v>
      </c>
      <c r="B189" s="259" t="s">
        <v>931</v>
      </c>
      <c r="C189" s="252" t="s">
        <v>945</v>
      </c>
      <c r="D189" s="252" t="s">
        <v>1215</v>
      </c>
      <c r="E189" s="258" t="s">
        <v>922</v>
      </c>
      <c r="F189" s="261"/>
      <c r="G189" s="262">
        <v>45291</v>
      </c>
      <c r="H189" s="256">
        <v>2024</v>
      </c>
      <c r="I189" s="260">
        <v>640.17999999999995</v>
      </c>
    </row>
    <row r="190" spans="1:9" ht="33.75" x14ac:dyDescent="0.2">
      <c r="A190" s="259" t="s">
        <v>1216</v>
      </c>
      <c r="B190" s="259" t="s">
        <v>936</v>
      </c>
      <c r="C190" s="252" t="s">
        <v>945</v>
      </c>
      <c r="D190" s="252" t="s">
        <v>1215</v>
      </c>
      <c r="E190" s="258" t="s">
        <v>922</v>
      </c>
      <c r="F190" s="254"/>
      <c r="G190" s="262">
        <v>45291</v>
      </c>
      <c r="H190" s="256">
        <v>2024</v>
      </c>
      <c r="I190" s="260">
        <v>111</v>
      </c>
    </row>
    <row r="191" spans="1:9" ht="56.25" x14ac:dyDescent="0.2">
      <c r="A191" s="259" t="s">
        <v>1217</v>
      </c>
      <c r="B191" s="259" t="s">
        <v>1218</v>
      </c>
      <c r="C191" s="260" t="s">
        <v>1219</v>
      </c>
      <c r="D191" s="252" t="s">
        <v>1220</v>
      </c>
      <c r="E191" s="258" t="s">
        <v>922</v>
      </c>
      <c r="F191" s="252" t="s">
        <v>1221</v>
      </c>
      <c r="G191" s="262">
        <v>45288</v>
      </c>
      <c r="H191" s="256">
        <v>2024</v>
      </c>
      <c r="I191" s="260">
        <v>18109.919999999998</v>
      </c>
    </row>
    <row r="192" spans="1:9" ht="56.25" x14ac:dyDescent="0.2">
      <c r="A192" s="259" t="s">
        <v>1222</v>
      </c>
      <c r="B192" s="259" t="s">
        <v>1223</v>
      </c>
      <c r="C192" s="260" t="s">
        <v>1224</v>
      </c>
      <c r="D192" s="252" t="s">
        <v>1225</v>
      </c>
      <c r="E192" s="258" t="s">
        <v>922</v>
      </c>
      <c r="F192" s="254" t="s">
        <v>1226</v>
      </c>
      <c r="G192" s="262">
        <v>45275</v>
      </c>
      <c r="H192" s="256">
        <v>2024</v>
      </c>
      <c r="I192" s="260">
        <v>66000</v>
      </c>
    </row>
    <row r="193" spans="1:9" ht="56.25" x14ac:dyDescent="0.2">
      <c r="A193" s="259" t="s">
        <v>1227</v>
      </c>
      <c r="B193" s="259" t="s">
        <v>1228</v>
      </c>
      <c r="C193" s="260" t="s">
        <v>1229</v>
      </c>
      <c r="D193" s="252" t="s">
        <v>1230</v>
      </c>
      <c r="E193" s="258" t="s">
        <v>922</v>
      </c>
      <c r="F193" s="254" t="s">
        <v>1231</v>
      </c>
      <c r="G193" s="262">
        <v>45290</v>
      </c>
      <c r="H193" s="256">
        <v>2024</v>
      </c>
      <c r="I193" s="260">
        <v>29556.3</v>
      </c>
    </row>
    <row r="194" spans="1:9" ht="56.25" x14ac:dyDescent="0.2">
      <c r="A194" s="259" t="s">
        <v>1232</v>
      </c>
      <c r="B194" s="259" t="s">
        <v>1233</v>
      </c>
      <c r="C194" s="260" t="s">
        <v>1234</v>
      </c>
      <c r="D194" s="252" t="s">
        <v>1235</v>
      </c>
      <c r="E194" s="258" t="s">
        <v>922</v>
      </c>
      <c r="F194" s="254" t="s">
        <v>1236</v>
      </c>
      <c r="G194" s="262">
        <v>45268</v>
      </c>
      <c r="H194" s="256">
        <v>2024</v>
      </c>
      <c r="I194" s="260">
        <v>1450</v>
      </c>
    </row>
    <row r="195" spans="1:9" ht="56.25" x14ac:dyDescent="0.2">
      <c r="A195" s="259" t="s">
        <v>1237</v>
      </c>
      <c r="B195" s="259" t="s">
        <v>1238</v>
      </c>
      <c r="C195" s="260" t="s">
        <v>1239</v>
      </c>
      <c r="D195" s="252" t="s">
        <v>1240</v>
      </c>
      <c r="E195" s="258" t="s">
        <v>922</v>
      </c>
      <c r="F195" s="254" t="s">
        <v>1241</v>
      </c>
      <c r="G195" s="262">
        <v>45271</v>
      </c>
      <c r="H195" s="256">
        <v>2024</v>
      </c>
      <c r="I195" s="260">
        <v>6484.52</v>
      </c>
    </row>
    <row r="196" spans="1:9" ht="22.5" x14ac:dyDescent="0.2">
      <c r="A196" s="259" t="s">
        <v>1242</v>
      </c>
      <c r="B196" s="259" t="s">
        <v>1243</v>
      </c>
      <c r="C196" s="260" t="s">
        <v>1244</v>
      </c>
      <c r="D196" s="252" t="s">
        <v>1245</v>
      </c>
      <c r="E196" s="258" t="s">
        <v>922</v>
      </c>
      <c r="F196" s="254" t="s">
        <v>1246</v>
      </c>
      <c r="G196" s="262">
        <v>45291</v>
      </c>
      <c r="H196" s="256">
        <v>2024</v>
      </c>
      <c r="I196" s="260">
        <v>5349</v>
      </c>
    </row>
    <row r="197" spans="1:9" ht="56.25" x14ac:dyDescent="0.2">
      <c r="A197" s="258" t="s">
        <v>1247</v>
      </c>
      <c r="B197" s="259" t="s">
        <v>1248</v>
      </c>
      <c r="C197" s="260" t="s">
        <v>1249</v>
      </c>
      <c r="D197" s="252" t="s">
        <v>1250</v>
      </c>
      <c r="E197" s="258" t="s">
        <v>922</v>
      </c>
      <c r="F197" s="254" t="s">
        <v>1251</v>
      </c>
      <c r="G197" s="262">
        <v>45268</v>
      </c>
      <c r="H197" s="256">
        <v>2024</v>
      </c>
      <c r="I197" s="260">
        <v>2100</v>
      </c>
    </row>
    <row r="198" spans="1:9" ht="56.25" x14ac:dyDescent="0.2">
      <c r="A198" s="258" t="s">
        <v>1252</v>
      </c>
      <c r="B198" s="259" t="s">
        <v>1253</v>
      </c>
      <c r="C198" s="260" t="s">
        <v>1254</v>
      </c>
      <c r="D198" s="252" t="s">
        <v>1255</v>
      </c>
      <c r="E198" s="258" t="s">
        <v>922</v>
      </c>
      <c r="F198" s="254" t="s">
        <v>1256</v>
      </c>
      <c r="G198" s="262">
        <v>45274</v>
      </c>
      <c r="H198" s="256">
        <v>2024</v>
      </c>
      <c r="I198" s="260">
        <v>9400</v>
      </c>
    </row>
    <row r="199" spans="1:9" ht="56.25" x14ac:dyDescent="0.2">
      <c r="A199" s="258" t="s">
        <v>1257</v>
      </c>
      <c r="B199" s="259" t="s">
        <v>1258</v>
      </c>
      <c r="C199" s="260" t="s">
        <v>1259</v>
      </c>
      <c r="D199" s="252" t="s">
        <v>1260</v>
      </c>
      <c r="E199" s="258" t="s">
        <v>922</v>
      </c>
      <c r="F199" s="254" t="s">
        <v>1261</v>
      </c>
      <c r="G199" s="262">
        <v>45291</v>
      </c>
      <c r="H199" s="256">
        <v>2024</v>
      </c>
      <c r="I199" s="260">
        <v>4548.9799999999996</v>
      </c>
    </row>
    <row r="200" spans="1:9" ht="56.25" x14ac:dyDescent="0.2">
      <c r="A200" s="258" t="s">
        <v>1262</v>
      </c>
      <c r="B200" s="259" t="s">
        <v>1263</v>
      </c>
      <c r="C200" s="260" t="s">
        <v>1264</v>
      </c>
      <c r="D200" s="252" t="s">
        <v>1265</v>
      </c>
      <c r="E200" s="258" t="s">
        <v>922</v>
      </c>
      <c r="F200" s="263" t="s">
        <v>1266</v>
      </c>
      <c r="G200" s="262">
        <v>45264</v>
      </c>
      <c r="H200" s="256">
        <v>2024</v>
      </c>
      <c r="I200" s="260">
        <v>17068.349999999999</v>
      </c>
    </row>
    <row r="201" spans="1:9" ht="56.25" x14ac:dyDescent="0.2">
      <c r="A201" s="258" t="s">
        <v>1267</v>
      </c>
      <c r="B201" s="259" t="s">
        <v>1268</v>
      </c>
      <c r="C201" s="264" t="s">
        <v>1269</v>
      </c>
      <c r="D201" s="252" t="s">
        <v>1270</v>
      </c>
      <c r="E201" s="258" t="s">
        <v>922</v>
      </c>
      <c r="F201" s="254" t="s">
        <v>1271</v>
      </c>
      <c r="G201" s="262">
        <v>45282</v>
      </c>
      <c r="H201" s="256">
        <v>2024</v>
      </c>
      <c r="I201" s="260">
        <v>27956</v>
      </c>
    </row>
    <row r="202" spans="1:9" ht="56.25" x14ac:dyDescent="0.2">
      <c r="A202" s="259" t="s">
        <v>1272</v>
      </c>
      <c r="B202" s="259" t="s">
        <v>1273</v>
      </c>
      <c r="C202" s="260" t="s">
        <v>1274</v>
      </c>
      <c r="D202" s="252" t="s">
        <v>1275</v>
      </c>
      <c r="E202" s="258" t="s">
        <v>922</v>
      </c>
      <c r="F202" s="254" t="s">
        <v>1276</v>
      </c>
      <c r="G202" s="262">
        <v>45288</v>
      </c>
      <c r="H202" s="256">
        <v>2024</v>
      </c>
      <c r="I202" s="260">
        <v>61236.31</v>
      </c>
    </row>
    <row r="203" spans="1:9" ht="33.75" x14ac:dyDescent="0.2">
      <c r="A203" s="259" t="s">
        <v>1277</v>
      </c>
      <c r="B203" s="259" t="s">
        <v>1278</v>
      </c>
      <c r="C203" s="252" t="s">
        <v>945</v>
      </c>
      <c r="D203" s="252" t="s">
        <v>1279</v>
      </c>
      <c r="E203" s="258" t="s">
        <v>931</v>
      </c>
      <c r="F203" s="254"/>
      <c r="G203" s="262">
        <v>45291</v>
      </c>
      <c r="H203" s="256">
        <v>2024</v>
      </c>
      <c r="I203" s="260">
        <v>22445.21</v>
      </c>
    </row>
    <row r="204" spans="1:9" ht="33.75" x14ac:dyDescent="0.2">
      <c r="A204" s="259" t="s">
        <v>1280</v>
      </c>
      <c r="B204" s="259" t="s">
        <v>938</v>
      </c>
      <c r="C204" s="252" t="s">
        <v>945</v>
      </c>
      <c r="D204" s="252" t="s">
        <v>1215</v>
      </c>
      <c r="E204" s="258" t="s">
        <v>931</v>
      </c>
      <c r="F204" s="254"/>
      <c r="G204" s="262">
        <v>45291</v>
      </c>
      <c r="H204" s="256">
        <v>2024</v>
      </c>
      <c r="I204" s="260">
        <v>3400</v>
      </c>
    </row>
    <row r="205" spans="1:9" ht="33.75" x14ac:dyDescent="0.2">
      <c r="A205" s="259" t="s">
        <v>1281</v>
      </c>
      <c r="B205" s="259" t="s">
        <v>922</v>
      </c>
      <c r="C205" s="252" t="s">
        <v>945</v>
      </c>
      <c r="D205" s="252" t="s">
        <v>1215</v>
      </c>
      <c r="E205" s="258" t="s">
        <v>931</v>
      </c>
      <c r="F205" s="254"/>
      <c r="G205" s="262">
        <v>45291</v>
      </c>
      <c r="H205" s="256">
        <v>2024</v>
      </c>
      <c r="I205" s="260">
        <v>136</v>
      </c>
    </row>
    <row r="206" spans="1:9" ht="56.25" x14ac:dyDescent="0.2">
      <c r="A206" s="259" t="s">
        <v>1282</v>
      </c>
      <c r="B206" s="259" t="s">
        <v>1283</v>
      </c>
      <c r="C206" s="260" t="s">
        <v>1284</v>
      </c>
      <c r="D206" s="252" t="s">
        <v>1285</v>
      </c>
      <c r="E206" s="258" t="s">
        <v>931</v>
      </c>
      <c r="F206" s="254" t="s">
        <v>1286</v>
      </c>
      <c r="G206" s="262">
        <v>45288</v>
      </c>
      <c r="H206" s="256">
        <v>2024</v>
      </c>
      <c r="I206" s="260">
        <v>6380</v>
      </c>
    </row>
    <row r="207" spans="1:9" ht="45" x14ac:dyDescent="0.2">
      <c r="A207" s="259" t="s">
        <v>1287</v>
      </c>
      <c r="B207" s="259" t="s">
        <v>1288</v>
      </c>
      <c r="C207" s="260" t="s">
        <v>1289</v>
      </c>
      <c r="D207" s="252" t="s">
        <v>1290</v>
      </c>
      <c r="E207" s="258" t="s">
        <v>931</v>
      </c>
      <c r="F207" s="254" t="s">
        <v>1246</v>
      </c>
      <c r="G207" s="262">
        <v>45286</v>
      </c>
      <c r="H207" s="256">
        <v>2024</v>
      </c>
      <c r="I207" s="260">
        <v>36088</v>
      </c>
    </row>
    <row r="208" spans="1:9" ht="56.25" x14ac:dyDescent="0.2">
      <c r="A208" s="259" t="s">
        <v>1291</v>
      </c>
      <c r="B208" s="259" t="s">
        <v>1292</v>
      </c>
      <c r="C208" s="260" t="s">
        <v>1293</v>
      </c>
      <c r="D208" s="252" t="s">
        <v>1294</v>
      </c>
      <c r="E208" s="258" t="s">
        <v>931</v>
      </c>
      <c r="F208" s="254" t="s">
        <v>1295</v>
      </c>
      <c r="G208" s="262">
        <v>45288</v>
      </c>
      <c r="H208" s="256">
        <v>2024</v>
      </c>
      <c r="I208" s="260">
        <v>11600</v>
      </c>
    </row>
    <row r="209" spans="1:9" ht="33.75" x14ac:dyDescent="0.2">
      <c r="A209" s="259" t="s">
        <v>1296</v>
      </c>
      <c r="B209" s="259" t="s">
        <v>931</v>
      </c>
      <c r="C209" s="252" t="s">
        <v>945</v>
      </c>
      <c r="D209" s="252" t="s">
        <v>1215</v>
      </c>
      <c r="E209" s="258" t="s">
        <v>938</v>
      </c>
      <c r="F209" s="254"/>
      <c r="G209" s="262">
        <v>45291</v>
      </c>
      <c r="H209" s="256">
        <v>2024</v>
      </c>
      <c r="I209" s="260">
        <v>2400.9</v>
      </c>
    </row>
    <row r="210" spans="1:9" ht="56.25" x14ac:dyDescent="0.2">
      <c r="A210" s="259" t="s">
        <v>1297</v>
      </c>
      <c r="B210" s="259" t="s">
        <v>1298</v>
      </c>
      <c r="C210" s="260" t="s">
        <v>1212</v>
      </c>
      <c r="D210" s="252" t="s">
        <v>1299</v>
      </c>
      <c r="E210" s="258" t="s">
        <v>938</v>
      </c>
      <c r="F210" s="254" t="s">
        <v>1300</v>
      </c>
      <c r="G210" s="262">
        <v>45258</v>
      </c>
      <c r="H210" s="256">
        <v>2024</v>
      </c>
      <c r="I210" s="260">
        <v>73869.960000000006</v>
      </c>
    </row>
    <row r="211" spans="1:9" ht="56.25" x14ac:dyDescent="0.2">
      <c r="A211" s="259" t="s">
        <v>1301</v>
      </c>
      <c r="B211" s="259" t="s">
        <v>1302</v>
      </c>
      <c r="C211" s="260" t="s">
        <v>1303</v>
      </c>
      <c r="D211" s="252" t="s">
        <v>1304</v>
      </c>
      <c r="E211" s="258" t="s">
        <v>938</v>
      </c>
      <c r="F211" s="254" t="s">
        <v>1305</v>
      </c>
      <c r="G211" s="262">
        <v>45273</v>
      </c>
      <c r="H211" s="256">
        <v>2024</v>
      </c>
      <c r="I211" s="260">
        <v>26100</v>
      </c>
    </row>
    <row r="212" spans="1:9" ht="22.5" x14ac:dyDescent="0.2">
      <c r="A212" s="259" t="s">
        <v>1306</v>
      </c>
      <c r="B212" s="259" t="s">
        <v>1307</v>
      </c>
      <c r="C212" s="260" t="s">
        <v>1308</v>
      </c>
      <c r="D212" s="252" t="s">
        <v>1309</v>
      </c>
      <c r="E212" s="258" t="s">
        <v>938</v>
      </c>
      <c r="F212" s="254" t="s">
        <v>1310</v>
      </c>
      <c r="G212" s="262">
        <v>45291</v>
      </c>
      <c r="H212" s="256">
        <v>2024</v>
      </c>
      <c r="I212" s="260">
        <v>180157</v>
      </c>
    </row>
    <row r="213" spans="1:9" ht="22.5" x14ac:dyDescent="0.2">
      <c r="A213" s="259" t="s">
        <v>1311</v>
      </c>
      <c r="B213" s="259" t="s">
        <v>1258</v>
      </c>
      <c r="C213" s="260" t="s">
        <v>1259</v>
      </c>
      <c r="D213" s="252" t="s">
        <v>1260</v>
      </c>
      <c r="E213" s="258" t="s">
        <v>942</v>
      </c>
      <c r="F213" s="254"/>
      <c r="G213" s="262">
        <v>45291</v>
      </c>
      <c r="H213" s="256">
        <v>2024</v>
      </c>
      <c r="I213" s="260">
        <v>4530.75</v>
      </c>
    </row>
    <row r="214" spans="1:9" ht="33.75" x14ac:dyDescent="0.2">
      <c r="A214" s="259" t="s">
        <v>1312</v>
      </c>
      <c r="B214" s="259" t="s">
        <v>931</v>
      </c>
      <c r="C214" s="252" t="s">
        <v>945</v>
      </c>
      <c r="D214" s="252" t="s">
        <v>1215</v>
      </c>
      <c r="E214" s="258" t="s">
        <v>942</v>
      </c>
      <c r="F214" s="254"/>
      <c r="G214" s="262">
        <v>45291</v>
      </c>
      <c r="H214" s="256">
        <v>2024</v>
      </c>
      <c r="I214" s="260">
        <v>49.38</v>
      </c>
    </row>
    <row r="215" spans="1:9" ht="33.75" x14ac:dyDescent="0.2">
      <c r="A215" s="259" t="s">
        <v>1313</v>
      </c>
      <c r="B215" s="259" t="s">
        <v>877</v>
      </c>
      <c r="C215" s="252" t="s">
        <v>945</v>
      </c>
      <c r="D215" s="252" t="s">
        <v>1215</v>
      </c>
      <c r="E215" s="258" t="s">
        <v>877</v>
      </c>
      <c r="F215" s="254"/>
      <c r="G215" s="262">
        <v>45291</v>
      </c>
      <c r="H215" s="256">
        <v>2024</v>
      </c>
      <c r="I215" s="260">
        <v>365.09</v>
      </c>
    </row>
    <row r="216" spans="1:9" ht="22.5" x14ac:dyDescent="0.2">
      <c r="A216" s="259" t="s">
        <v>1314</v>
      </c>
      <c r="B216" s="259" t="s">
        <v>1315</v>
      </c>
      <c r="C216" s="260" t="s">
        <v>1316</v>
      </c>
      <c r="D216" s="252" t="s">
        <v>1317</v>
      </c>
      <c r="E216" s="258" t="s">
        <v>877</v>
      </c>
      <c r="F216" s="254"/>
      <c r="G216" s="262">
        <v>45291</v>
      </c>
      <c r="H216" s="256">
        <v>2024</v>
      </c>
      <c r="I216" s="260">
        <v>47312.66</v>
      </c>
    </row>
    <row r="217" spans="1:9" ht="22.5" x14ac:dyDescent="0.2">
      <c r="A217" s="259" t="s">
        <v>1318</v>
      </c>
      <c r="B217" s="259" t="s">
        <v>1319</v>
      </c>
      <c r="C217" s="260" t="s">
        <v>1320</v>
      </c>
      <c r="D217" s="252" t="s">
        <v>1317</v>
      </c>
      <c r="E217" s="258" t="s">
        <v>877</v>
      </c>
      <c r="F217" s="254"/>
      <c r="G217" s="262">
        <v>45291</v>
      </c>
      <c r="H217" s="256">
        <v>2024</v>
      </c>
      <c r="I217" s="260">
        <v>30018.33</v>
      </c>
    </row>
    <row r="218" spans="1:9" ht="67.5" x14ac:dyDescent="0.2">
      <c r="A218" s="259" t="s">
        <v>1321</v>
      </c>
      <c r="B218" s="259" t="s">
        <v>1322</v>
      </c>
      <c r="C218" s="260" t="s">
        <v>1323</v>
      </c>
      <c r="D218" s="252" t="s">
        <v>1324</v>
      </c>
      <c r="E218" s="258" t="s">
        <v>371</v>
      </c>
      <c r="F218" s="254" t="s">
        <v>1325</v>
      </c>
      <c r="G218" s="262">
        <v>45289</v>
      </c>
      <c r="H218" s="256">
        <v>2024</v>
      </c>
      <c r="I218" s="260">
        <v>13768.91</v>
      </c>
    </row>
    <row r="219" spans="1:9" ht="56.25" x14ac:dyDescent="0.2">
      <c r="A219" s="259" t="s">
        <v>1326</v>
      </c>
      <c r="B219" s="259" t="s">
        <v>1327</v>
      </c>
      <c r="C219" s="260" t="s">
        <v>1328</v>
      </c>
      <c r="D219" s="252" t="s">
        <v>1329</v>
      </c>
      <c r="E219" s="258" t="s">
        <v>371</v>
      </c>
      <c r="F219" s="254" t="s">
        <v>1330</v>
      </c>
      <c r="G219" s="262">
        <v>45289</v>
      </c>
      <c r="H219" s="256">
        <v>2024</v>
      </c>
      <c r="I219" s="260">
        <v>60000</v>
      </c>
    </row>
    <row r="220" spans="1:9" ht="56.25" x14ac:dyDescent="0.2">
      <c r="A220" s="259" t="s">
        <v>1331</v>
      </c>
      <c r="B220" s="259" t="s">
        <v>1243</v>
      </c>
      <c r="C220" s="260" t="s">
        <v>1244</v>
      </c>
      <c r="D220" s="252" t="s">
        <v>1332</v>
      </c>
      <c r="E220" s="258" t="s">
        <v>371</v>
      </c>
      <c r="F220" s="254" t="s">
        <v>1333</v>
      </c>
      <c r="G220" s="262">
        <v>45289</v>
      </c>
      <c r="H220" s="256">
        <v>2024</v>
      </c>
      <c r="I220" s="260">
        <v>12548</v>
      </c>
    </row>
    <row r="221" spans="1:9" ht="56.25" x14ac:dyDescent="0.2">
      <c r="A221" s="259" t="s">
        <v>1334</v>
      </c>
      <c r="B221" s="259" t="s">
        <v>1335</v>
      </c>
      <c r="C221" s="260" t="s">
        <v>1336</v>
      </c>
      <c r="D221" s="252" t="s">
        <v>1337</v>
      </c>
      <c r="E221" s="258" t="s">
        <v>371</v>
      </c>
      <c r="F221" s="254" t="s">
        <v>1338</v>
      </c>
      <c r="G221" s="262">
        <v>45280</v>
      </c>
      <c r="H221" s="256">
        <v>2024</v>
      </c>
      <c r="I221" s="260">
        <v>796850</v>
      </c>
    </row>
    <row r="222" spans="1:9" ht="33.75" x14ac:dyDescent="0.2">
      <c r="A222" s="259" t="s">
        <v>1339</v>
      </c>
      <c r="B222" s="259" t="s">
        <v>915</v>
      </c>
      <c r="C222" s="260" t="s">
        <v>1212</v>
      </c>
      <c r="D222" s="252" t="s">
        <v>1213</v>
      </c>
      <c r="E222" s="258" t="s">
        <v>278</v>
      </c>
      <c r="F222" s="254"/>
      <c r="G222" s="262">
        <v>45291</v>
      </c>
      <c r="H222" s="256">
        <v>2024</v>
      </c>
      <c r="I222" s="260">
        <v>1</v>
      </c>
    </row>
    <row r="223" spans="1:9" ht="33.75" x14ac:dyDescent="0.2">
      <c r="A223" s="259" t="s">
        <v>1340</v>
      </c>
      <c r="B223" s="259" t="s">
        <v>931</v>
      </c>
      <c r="C223" s="252" t="s">
        <v>945</v>
      </c>
      <c r="D223" s="252" t="s">
        <v>1215</v>
      </c>
      <c r="E223" s="258" t="s">
        <v>278</v>
      </c>
      <c r="F223" s="254"/>
      <c r="G223" s="262">
        <v>45291</v>
      </c>
      <c r="H223" s="256">
        <v>2024</v>
      </c>
      <c r="I223" s="260">
        <v>46.79</v>
      </c>
    </row>
    <row r="224" spans="1:9" ht="56.25" x14ac:dyDescent="0.2">
      <c r="A224" s="259" t="s">
        <v>1341</v>
      </c>
      <c r="B224" s="259" t="s">
        <v>1342</v>
      </c>
      <c r="C224" s="260" t="s">
        <v>1343</v>
      </c>
      <c r="D224" s="252" t="s">
        <v>1344</v>
      </c>
      <c r="E224" s="258" t="s">
        <v>278</v>
      </c>
      <c r="F224" s="254" t="s">
        <v>1345</v>
      </c>
      <c r="G224" s="262">
        <v>45288</v>
      </c>
      <c r="H224" s="256">
        <v>2024</v>
      </c>
      <c r="I224" s="260">
        <v>376768.76</v>
      </c>
    </row>
    <row r="225" spans="1:9" x14ac:dyDescent="0.2">
      <c r="A225" s="8"/>
      <c r="B225" s="12"/>
      <c r="C225" s="12"/>
      <c r="D225" s="12"/>
      <c r="E225" s="12"/>
      <c r="F225" s="63"/>
      <c r="G225" s="87"/>
      <c r="H225" s="12"/>
      <c r="I225" s="12"/>
    </row>
    <row r="226" spans="1:9" x14ac:dyDescent="0.2">
      <c r="A226" s="8"/>
      <c r="B226" s="12"/>
      <c r="C226" s="12"/>
      <c r="D226" s="12"/>
      <c r="E226" s="12"/>
      <c r="F226" s="63"/>
      <c r="G226" s="87"/>
      <c r="H226" s="12"/>
      <c r="I226" s="12"/>
    </row>
    <row r="227" spans="1:9" x14ac:dyDescent="0.2">
      <c r="A227" s="8"/>
      <c r="B227" s="12"/>
      <c r="C227" s="12"/>
      <c r="D227" s="12"/>
      <c r="E227" s="12"/>
      <c r="F227" s="63"/>
      <c r="G227" s="87"/>
      <c r="H227" s="12"/>
      <c r="I227" s="12"/>
    </row>
    <row r="228" spans="1:9" x14ac:dyDescent="0.2">
      <c r="A228" s="8"/>
      <c r="B228" s="12"/>
      <c r="C228" s="12"/>
      <c r="D228" s="12"/>
      <c r="E228" s="12"/>
      <c r="F228" s="63"/>
      <c r="G228" s="87"/>
      <c r="H228" s="12"/>
      <c r="I228" s="12"/>
    </row>
    <row r="229" spans="1:9" x14ac:dyDescent="0.2">
      <c r="A229" s="8"/>
      <c r="B229" s="12"/>
      <c r="C229" s="12"/>
      <c r="D229" s="12"/>
      <c r="E229" s="12"/>
      <c r="F229" s="63"/>
      <c r="G229" s="87"/>
      <c r="H229" s="12"/>
      <c r="I229" s="12"/>
    </row>
    <row r="230" spans="1:9" x14ac:dyDescent="0.2">
      <c r="A230" s="8"/>
      <c r="B230" s="12"/>
      <c r="C230" s="12"/>
      <c r="D230" s="12"/>
      <c r="E230" s="12"/>
      <c r="F230" s="63"/>
      <c r="G230" s="87"/>
      <c r="H230" s="12"/>
      <c r="I230" s="12"/>
    </row>
    <row r="231" spans="1:9" x14ac:dyDescent="0.2">
      <c r="A231" s="8"/>
      <c r="B231" s="12"/>
      <c r="C231" s="12"/>
      <c r="D231" s="12"/>
      <c r="E231" s="12"/>
      <c r="F231" s="63"/>
      <c r="G231" s="87"/>
      <c r="H231" s="12"/>
      <c r="I231" s="12"/>
    </row>
    <row r="232" spans="1:9" x14ac:dyDescent="0.2">
      <c r="A232" s="8"/>
      <c r="B232" s="12"/>
      <c r="C232" s="12"/>
      <c r="D232" s="12"/>
      <c r="E232" s="12"/>
      <c r="F232" s="63"/>
      <c r="G232" s="87"/>
      <c r="H232" s="12"/>
      <c r="I232" s="12"/>
    </row>
    <row r="233" spans="1:9" x14ac:dyDescent="0.2">
      <c r="A233" s="8"/>
      <c r="B233" s="12"/>
      <c r="C233" s="12"/>
      <c r="D233" s="12"/>
      <c r="E233" s="12"/>
      <c r="F233" s="63"/>
      <c r="G233" s="87"/>
      <c r="H233" s="12"/>
      <c r="I233" s="12"/>
    </row>
    <row r="234" spans="1:9" x14ac:dyDescent="0.2">
      <c r="A234" s="8"/>
      <c r="B234" s="12"/>
      <c r="C234" s="12"/>
      <c r="D234" s="12"/>
      <c r="E234" s="12"/>
      <c r="F234" s="63"/>
      <c r="G234" s="87"/>
      <c r="H234" s="12"/>
      <c r="I234" s="12"/>
    </row>
    <row r="235" spans="1:9" x14ac:dyDescent="0.2">
      <c r="A235" s="8"/>
      <c r="B235" s="12"/>
      <c r="C235" s="12"/>
      <c r="D235" s="12"/>
      <c r="E235" s="12"/>
      <c r="F235" s="63"/>
      <c r="G235" s="87"/>
      <c r="H235" s="12"/>
      <c r="I235" s="12"/>
    </row>
    <row r="236" spans="1:9" x14ac:dyDescent="0.2">
      <c r="A236" s="8"/>
      <c r="B236" s="12"/>
      <c r="C236" s="12"/>
      <c r="D236" s="12"/>
      <c r="E236" s="12"/>
      <c r="F236" s="63"/>
      <c r="G236" s="87"/>
      <c r="H236" s="12"/>
      <c r="I236" s="12"/>
    </row>
    <row r="237" spans="1:9" x14ac:dyDescent="0.2">
      <c r="A237" s="8"/>
      <c r="B237" s="12"/>
      <c r="C237" s="10"/>
      <c r="D237" s="12"/>
      <c r="E237" s="13"/>
      <c r="F237" s="63"/>
      <c r="G237" s="87"/>
      <c r="H237" s="12"/>
      <c r="I237" s="11"/>
    </row>
    <row r="238" spans="1:9" x14ac:dyDescent="0.2">
      <c r="A238" s="8"/>
      <c r="B238" s="12"/>
      <c r="C238" s="10"/>
      <c r="D238" s="12"/>
      <c r="E238" s="13"/>
      <c r="F238" s="63"/>
      <c r="G238" s="87"/>
      <c r="H238" s="12"/>
      <c r="I238" s="11"/>
    </row>
    <row r="239" spans="1:9" x14ac:dyDescent="0.2">
      <c r="A239" s="8"/>
      <c r="B239" s="12"/>
      <c r="C239" s="10"/>
      <c r="D239" s="14"/>
      <c r="E239" s="13"/>
      <c r="F239" s="86"/>
      <c r="G239" s="88"/>
      <c r="H239" s="37"/>
      <c r="I239" s="11"/>
    </row>
    <row r="240" spans="1:9" ht="12" customHeight="1" x14ac:dyDescent="0.2">
      <c r="A240" s="8"/>
      <c r="B240" s="10"/>
      <c r="C240" s="85"/>
      <c r="D240" s="85"/>
      <c r="E240" s="13"/>
      <c r="F240" s="86"/>
      <c r="G240" s="88"/>
      <c r="H240" s="37"/>
      <c r="I240" s="11"/>
    </row>
    <row r="241" spans="1:10" ht="12" customHeight="1" x14ac:dyDescent="0.2">
      <c r="A241" s="8"/>
      <c r="B241" s="10"/>
      <c r="C241" s="85"/>
      <c r="D241" s="85"/>
      <c r="E241" s="13"/>
      <c r="F241" s="86"/>
      <c r="G241" s="88"/>
      <c r="H241" s="37"/>
      <c r="I241" s="11"/>
    </row>
    <row r="242" spans="1:10" x14ac:dyDescent="0.2">
      <c r="A242" s="8"/>
      <c r="B242" s="10"/>
      <c r="C242" s="10"/>
      <c r="D242" s="10"/>
      <c r="E242" s="83"/>
      <c r="F242" s="86"/>
      <c r="G242" s="88"/>
      <c r="H242" s="89"/>
      <c r="I242" s="14"/>
      <c r="J242" s="31"/>
    </row>
    <row r="243" spans="1:10" x14ac:dyDescent="0.2">
      <c r="A243" s="8"/>
      <c r="B243" s="10"/>
      <c r="C243" s="10"/>
      <c r="D243" s="10"/>
      <c r="E243" s="10"/>
      <c r="F243" s="86"/>
      <c r="G243" s="88"/>
      <c r="H243" s="37"/>
      <c r="I243" s="14"/>
      <c r="J243" s="31"/>
    </row>
    <row r="244" spans="1:10" x14ac:dyDescent="0.2">
      <c r="A244" s="8"/>
      <c r="B244" s="10"/>
      <c r="C244" s="10"/>
      <c r="D244" s="10"/>
      <c r="E244" s="10"/>
      <c r="F244" s="86"/>
      <c r="G244" s="88"/>
      <c r="H244" s="37"/>
      <c r="I244" s="14"/>
      <c r="J244" s="31"/>
    </row>
    <row r="245" spans="1:10" x14ac:dyDescent="0.2">
      <c r="A245" s="8"/>
      <c r="B245" s="12"/>
      <c r="C245" s="10"/>
      <c r="D245" s="10"/>
      <c r="E245" s="13"/>
      <c r="F245" s="86"/>
      <c r="G245" s="88"/>
      <c r="H245" s="37"/>
      <c r="I245" s="14"/>
    </row>
    <row r="246" spans="1:10" ht="13.5" customHeight="1" x14ac:dyDescent="0.2">
      <c r="A246" s="8"/>
      <c r="B246" s="85"/>
      <c r="C246" s="85"/>
      <c r="D246" s="85"/>
      <c r="E246" s="13"/>
      <c r="F246" s="86"/>
      <c r="G246" s="88"/>
      <c r="H246" s="37"/>
      <c r="I246" s="11"/>
    </row>
    <row r="247" spans="1:10" ht="13.5" customHeight="1" x14ac:dyDescent="0.2">
      <c r="A247" s="8"/>
      <c r="B247" s="85"/>
      <c r="C247" s="85"/>
      <c r="D247" s="85"/>
      <c r="E247" s="13"/>
      <c r="F247" s="86"/>
      <c r="G247" s="88"/>
      <c r="H247" s="37"/>
      <c r="I247" s="11"/>
    </row>
    <row r="248" spans="1:10" ht="12.75" customHeight="1" x14ac:dyDescent="0.2">
      <c r="A248" s="8"/>
      <c r="B248" s="10"/>
      <c r="C248" s="10"/>
      <c r="D248" s="10"/>
      <c r="E248" s="10"/>
      <c r="F248" s="86"/>
      <c r="G248" s="88"/>
      <c r="H248" s="37"/>
      <c r="I248" s="14"/>
      <c r="J248" s="31"/>
    </row>
    <row r="249" spans="1:10" x14ac:dyDescent="0.2">
      <c r="A249" s="8"/>
      <c r="B249" s="10"/>
      <c r="C249" s="10"/>
      <c r="D249" s="10"/>
      <c r="E249" s="10"/>
      <c r="F249" s="86"/>
      <c r="G249" s="88"/>
      <c r="H249" s="37"/>
      <c r="I249" s="14"/>
      <c r="J249" s="31"/>
    </row>
    <row r="250" spans="1:10" x14ac:dyDescent="0.2">
      <c r="A250" s="8"/>
      <c r="B250" s="10"/>
      <c r="C250" s="10"/>
      <c r="D250" s="10"/>
      <c r="E250" s="10"/>
      <c r="F250" s="86"/>
      <c r="G250" s="88"/>
      <c r="H250" s="37"/>
      <c r="I250" s="14"/>
      <c r="J250" s="31"/>
    </row>
    <row r="251" spans="1:10" x14ac:dyDescent="0.2">
      <c r="A251" s="8"/>
      <c r="B251" s="10"/>
      <c r="C251" s="10"/>
      <c r="D251" s="10"/>
      <c r="E251" s="83"/>
      <c r="F251" s="86"/>
      <c r="G251" s="88"/>
      <c r="H251" s="37"/>
      <c r="I251" s="14"/>
      <c r="J251" s="31"/>
    </row>
    <row r="252" spans="1:10" x14ac:dyDescent="0.2">
      <c r="A252" s="8"/>
      <c r="B252" s="10"/>
      <c r="C252" s="10"/>
      <c r="D252" s="10"/>
      <c r="E252" s="43"/>
      <c r="F252" s="86"/>
      <c r="G252" s="88"/>
      <c r="H252" s="37"/>
      <c r="I252" s="14"/>
      <c r="J252" s="31"/>
    </row>
    <row r="253" spans="1:10" x14ac:dyDescent="0.2">
      <c r="A253" s="8"/>
      <c r="B253" s="10"/>
      <c r="C253" s="10"/>
      <c r="D253" s="10"/>
      <c r="E253" s="43"/>
      <c r="F253" s="86"/>
      <c r="G253" s="88"/>
      <c r="H253" s="37"/>
      <c r="I253" s="14"/>
      <c r="J253" s="31"/>
    </row>
    <row r="254" spans="1:10" x14ac:dyDescent="0.2">
      <c r="A254" s="8"/>
      <c r="B254" s="10"/>
      <c r="C254" s="10"/>
      <c r="D254" s="10"/>
      <c r="E254" s="13"/>
      <c r="F254" s="86"/>
      <c r="G254" s="88"/>
      <c r="H254" s="37"/>
      <c r="I254" s="14"/>
      <c r="J254" s="31"/>
    </row>
    <row r="255" spans="1:10" x14ac:dyDescent="0.2">
      <c r="A255" s="8"/>
      <c r="B255" s="10"/>
      <c r="C255" s="10"/>
      <c r="D255" s="10"/>
      <c r="E255" s="43"/>
      <c r="F255" s="86"/>
      <c r="G255" s="88"/>
      <c r="H255" s="37"/>
      <c r="I255" s="14"/>
      <c r="J255" s="31"/>
    </row>
    <row r="256" spans="1:10" ht="12.75" customHeight="1" x14ac:dyDescent="0.2">
      <c r="A256" s="8"/>
      <c r="B256" s="10"/>
      <c r="C256" s="10"/>
      <c r="D256" s="10"/>
      <c r="E256" s="9"/>
      <c r="F256" s="86"/>
      <c r="G256" s="88"/>
      <c r="H256" s="37"/>
      <c r="I256" s="14"/>
      <c r="J256" s="31"/>
    </row>
    <row r="257" spans="1:9" x14ac:dyDescent="0.2">
      <c r="A257" s="15"/>
      <c r="B257" s="90"/>
      <c r="C257" s="18"/>
      <c r="D257" s="18"/>
      <c r="E257" s="18"/>
      <c r="F257" s="33"/>
      <c r="G257" s="60"/>
      <c r="H257" s="18"/>
      <c r="I257" s="91"/>
    </row>
    <row r="258" spans="1:9" ht="15" x14ac:dyDescent="0.2">
      <c r="C258" s="21"/>
    </row>
    <row r="259" spans="1:9" s="104" customFormat="1" ht="28.5" customHeight="1" x14ac:dyDescent="0.2">
      <c r="A259" s="5" t="s">
        <v>198</v>
      </c>
      <c r="B259" s="5"/>
      <c r="D259" s="5" t="s">
        <v>199</v>
      </c>
      <c r="F259" s="190" t="s">
        <v>200</v>
      </c>
      <c r="G259" s="190"/>
      <c r="H259" s="103"/>
    </row>
    <row r="260" spans="1:9" ht="38.25" x14ac:dyDescent="0.2">
      <c r="A260" s="147" t="s">
        <v>125</v>
      </c>
      <c r="B260" s="147"/>
      <c r="D260" s="148" t="s">
        <v>126</v>
      </c>
      <c r="F260" s="191" t="s">
        <v>127</v>
      </c>
      <c r="G260" s="191"/>
    </row>
    <row r="261" spans="1:9" x14ac:dyDescent="0.2">
      <c r="A261" s="6" t="s">
        <v>24</v>
      </c>
      <c r="B261" s="6"/>
      <c r="C261" s="6"/>
      <c r="D261" s="6" t="s">
        <v>24</v>
      </c>
      <c r="E261" s="6"/>
      <c r="F261" s="6" t="s">
        <v>24</v>
      </c>
    </row>
    <row r="263" spans="1:9" x14ac:dyDescent="0.2">
      <c r="B263" s="181" t="s">
        <v>59</v>
      </c>
      <c r="C263" s="181"/>
      <c r="D263" s="181"/>
      <c r="E263" s="181"/>
      <c r="F263" s="181"/>
      <c r="G263"/>
    </row>
    <row r="264" spans="1:9" x14ac:dyDescent="0.2">
      <c r="B264" s="19"/>
      <c r="C264" s="20"/>
      <c r="F264"/>
      <c r="G264"/>
    </row>
    <row r="265" spans="1:9" x14ac:dyDescent="0.2">
      <c r="B265" s="189" t="s">
        <v>208</v>
      </c>
      <c r="C265" s="188"/>
      <c r="D265" s="187" t="s">
        <v>124</v>
      </c>
      <c r="E265" s="187"/>
      <c r="F265" s="187"/>
      <c r="G265" s="187"/>
      <c r="H265" s="187"/>
    </row>
    <row r="266" spans="1:9" x14ac:dyDescent="0.2">
      <c r="B266" s="188" t="s">
        <v>49</v>
      </c>
      <c r="C266" s="188"/>
      <c r="D266" s="187" t="s">
        <v>50</v>
      </c>
      <c r="E266" s="187"/>
      <c r="F266" s="187"/>
      <c r="G266" s="187"/>
      <c r="H266" s="187"/>
    </row>
    <row r="267" spans="1:9" x14ac:dyDescent="0.2">
      <c r="B267" s="188" t="s">
        <v>69</v>
      </c>
      <c r="C267" s="188"/>
      <c r="D267" s="187" t="s">
        <v>52</v>
      </c>
      <c r="E267" s="187"/>
      <c r="F267" s="187"/>
      <c r="G267" s="187"/>
      <c r="H267" s="187"/>
    </row>
    <row r="268" spans="1:9" x14ac:dyDescent="0.2">
      <c r="B268" s="188" t="s">
        <v>85</v>
      </c>
      <c r="C268" s="188"/>
      <c r="D268" s="187" t="s">
        <v>70</v>
      </c>
      <c r="E268" s="187"/>
      <c r="F268" s="187"/>
      <c r="G268" s="187"/>
      <c r="H268" s="187"/>
    </row>
    <row r="269" spans="1:9" x14ac:dyDescent="0.2">
      <c r="B269" s="188" t="s">
        <v>78</v>
      </c>
      <c r="C269" s="188"/>
      <c r="D269" s="186" t="s">
        <v>71</v>
      </c>
      <c r="E269" s="186"/>
      <c r="F269" s="186"/>
      <c r="G269" s="186"/>
      <c r="H269" s="186"/>
    </row>
    <row r="270" spans="1:9" ht="12.75" customHeight="1" x14ac:dyDescent="0.2">
      <c r="B270" s="180" t="s">
        <v>79</v>
      </c>
      <c r="C270" s="180"/>
      <c r="D270" s="186" t="s">
        <v>72</v>
      </c>
      <c r="E270" s="186"/>
      <c r="F270" s="186"/>
      <c r="G270" s="186"/>
      <c r="H270" s="186"/>
    </row>
    <row r="271" spans="1:9" x14ac:dyDescent="0.2">
      <c r="B271" s="180" t="s">
        <v>80</v>
      </c>
      <c r="C271" s="180"/>
      <c r="D271" s="186" t="s">
        <v>54</v>
      </c>
      <c r="E271" s="186"/>
      <c r="F271" s="186"/>
      <c r="G271" s="186"/>
      <c r="H271" s="186"/>
    </row>
    <row r="272" spans="1:9" x14ac:dyDescent="0.2">
      <c r="B272" s="180" t="s">
        <v>81</v>
      </c>
      <c r="C272" s="180"/>
      <c r="D272" s="186" t="s">
        <v>73</v>
      </c>
      <c r="E272" s="186"/>
      <c r="F272" s="186"/>
      <c r="G272" s="186"/>
      <c r="H272" s="186"/>
    </row>
    <row r="273" spans="2:8" x14ac:dyDescent="0.2">
      <c r="B273" s="180" t="s">
        <v>82</v>
      </c>
      <c r="C273" s="180"/>
      <c r="D273" s="186" t="s">
        <v>74</v>
      </c>
      <c r="E273" s="186"/>
      <c r="F273" s="186"/>
      <c r="G273" s="186"/>
      <c r="H273" s="186"/>
    </row>
    <row r="274" spans="2:8" x14ac:dyDescent="0.2">
      <c r="B274" s="180" t="s">
        <v>83</v>
      </c>
      <c r="C274" s="180"/>
      <c r="D274" s="186" t="s">
        <v>75</v>
      </c>
      <c r="E274" s="186"/>
      <c r="F274" s="186"/>
      <c r="G274" s="186"/>
      <c r="H274" s="186"/>
    </row>
    <row r="275" spans="2:8" x14ac:dyDescent="0.2">
      <c r="B275" s="180" t="s">
        <v>84</v>
      </c>
      <c r="C275" s="180"/>
      <c r="D275" s="186" t="s">
        <v>76</v>
      </c>
      <c r="E275" s="186"/>
      <c r="F275" s="186"/>
      <c r="G275" s="186"/>
      <c r="H275" s="186"/>
    </row>
    <row r="276" spans="2:8" x14ac:dyDescent="0.2">
      <c r="B276" s="146" t="s">
        <v>201</v>
      </c>
      <c r="C276" s="65"/>
      <c r="D276" s="5" t="s">
        <v>204</v>
      </c>
      <c r="E276" s="5"/>
    </row>
    <row r="277" spans="2:8" x14ac:dyDescent="0.2">
      <c r="B277" s="146" t="s">
        <v>202</v>
      </c>
      <c r="C277" s="65"/>
      <c r="D277" s="5" t="s">
        <v>205</v>
      </c>
      <c r="E277" s="5"/>
    </row>
    <row r="278" spans="2:8" x14ac:dyDescent="0.2">
      <c r="B278" s="146" t="s">
        <v>203</v>
      </c>
      <c r="C278" s="6"/>
      <c r="D278" s="5" t="s">
        <v>206</v>
      </c>
      <c r="E278" s="5"/>
    </row>
  </sheetData>
  <mergeCells count="38">
    <mergeCell ref="A5:I5"/>
    <mergeCell ref="B263:F263"/>
    <mergeCell ref="F259:G259"/>
    <mergeCell ref="F260:G260"/>
    <mergeCell ref="A1:I1"/>
    <mergeCell ref="A2:I2"/>
    <mergeCell ref="A4:I4"/>
    <mergeCell ref="B7:B8"/>
    <mergeCell ref="A7:A8"/>
    <mergeCell ref="C7:C8"/>
    <mergeCell ref="D7:D8"/>
    <mergeCell ref="I7:I8"/>
    <mergeCell ref="E7:E8"/>
    <mergeCell ref="F7:F8"/>
    <mergeCell ref="G7:G8"/>
    <mergeCell ref="H7:H8"/>
    <mergeCell ref="B273:C273"/>
    <mergeCell ref="B265:C265"/>
    <mergeCell ref="D265:H265"/>
    <mergeCell ref="B266:C266"/>
    <mergeCell ref="D266:H266"/>
    <mergeCell ref="B267:C267"/>
    <mergeCell ref="B274:C274"/>
    <mergeCell ref="B275:C275"/>
    <mergeCell ref="D275:H275"/>
    <mergeCell ref="D267:H267"/>
    <mergeCell ref="B268:C268"/>
    <mergeCell ref="D268:H268"/>
    <mergeCell ref="B269:C269"/>
    <mergeCell ref="D269:H269"/>
    <mergeCell ref="D270:H270"/>
    <mergeCell ref="D271:H271"/>
    <mergeCell ref="D272:H272"/>
    <mergeCell ref="D273:H273"/>
    <mergeCell ref="D274:H274"/>
    <mergeCell ref="B270:C270"/>
    <mergeCell ref="B271:C271"/>
    <mergeCell ref="B272:C272"/>
  </mergeCells>
  <phoneticPr fontId="12" type="noConversion"/>
  <printOptions horizontalCentered="1"/>
  <pageMargins left="0.11811023622047245" right="0.11811023622047245" top="0.39370078740157483" bottom="0.39370078740157483" header="0" footer="0"/>
  <pageSetup orientation="landscape" horizontalDpi="4294967295"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J52"/>
  <sheetViews>
    <sheetView zoomScaleNormal="100" zoomScaleSheetLayoutView="100" workbookViewId="0">
      <selection activeCell="K20" sqref="K20"/>
    </sheetView>
  </sheetViews>
  <sheetFormatPr baseColWidth="10" defaultColWidth="8.85546875" defaultRowHeight="12.75" x14ac:dyDescent="0.2"/>
  <cols>
    <col min="1" max="1" width="3.85546875" style="5" customWidth="1"/>
    <col min="2" max="3" width="25.140625" customWidth="1"/>
    <col min="4" max="4" width="18.28515625" customWidth="1"/>
    <col min="5" max="5" width="16.85546875" customWidth="1"/>
    <col min="6" max="6" width="15" style="20" customWidth="1"/>
    <col min="7" max="7" width="12.7109375" customWidth="1"/>
    <col min="8" max="8" width="15.85546875" customWidth="1"/>
    <col min="9" max="256" width="11.42578125" customWidth="1"/>
  </cols>
  <sheetData>
    <row r="1" spans="1:10" ht="15.75" x14ac:dyDescent="0.25">
      <c r="A1" s="173" t="s">
        <v>262</v>
      </c>
      <c r="B1" s="174"/>
      <c r="C1" s="174"/>
      <c r="D1" s="174"/>
      <c r="E1" s="174"/>
      <c r="F1" s="174"/>
      <c r="G1" s="174"/>
      <c r="H1" s="174"/>
    </row>
    <row r="2" spans="1:10" ht="15.75" x14ac:dyDescent="0.25">
      <c r="A2" s="173" t="s">
        <v>263</v>
      </c>
      <c r="B2" s="173"/>
      <c r="C2" s="173"/>
      <c r="D2" s="173"/>
      <c r="E2" s="173"/>
      <c r="F2" s="173"/>
      <c r="G2" s="173"/>
      <c r="H2" s="173"/>
    </row>
    <row r="3" spans="1:10" x14ac:dyDescent="0.2">
      <c r="A3" s="1"/>
      <c r="B3" s="1"/>
      <c r="C3" s="1"/>
      <c r="D3" s="1"/>
      <c r="E3" s="1"/>
      <c r="F3" s="7"/>
      <c r="H3" s="2"/>
    </row>
    <row r="4" spans="1:10" ht="15" x14ac:dyDescent="0.25">
      <c r="A4" s="175" t="s">
        <v>61</v>
      </c>
      <c r="B4" s="175"/>
      <c r="C4" s="175"/>
      <c r="D4" s="175"/>
      <c r="E4" s="175"/>
      <c r="F4" s="175"/>
      <c r="G4" s="175"/>
      <c r="H4" s="175"/>
    </row>
    <row r="5" spans="1:10" ht="15" x14ac:dyDescent="0.25">
      <c r="A5" s="175" t="s">
        <v>223</v>
      </c>
      <c r="B5" s="175"/>
      <c r="C5" s="175"/>
      <c r="D5" s="175"/>
      <c r="E5" s="175"/>
      <c r="F5" s="175"/>
      <c r="G5" s="175"/>
      <c r="H5" s="175"/>
    </row>
    <row r="6" spans="1:10" ht="15" x14ac:dyDescent="0.25">
      <c r="A6" s="51"/>
      <c r="B6" s="51"/>
      <c r="C6" s="51"/>
      <c r="D6" s="51"/>
      <c r="E6" s="51"/>
      <c r="F6" s="51"/>
      <c r="G6" s="51"/>
      <c r="H6" s="51"/>
    </row>
    <row r="7" spans="1:10" x14ac:dyDescent="0.2">
      <c r="A7" s="184" t="s">
        <v>33</v>
      </c>
      <c r="B7" s="182" t="s">
        <v>211</v>
      </c>
      <c r="C7" s="182" t="s">
        <v>212</v>
      </c>
      <c r="D7" s="184" t="s">
        <v>23</v>
      </c>
      <c r="E7" s="182" t="s">
        <v>37</v>
      </c>
      <c r="F7" s="182" t="s">
        <v>34</v>
      </c>
      <c r="G7" s="182" t="s">
        <v>35</v>
      </c>
      <c r="H7" s="182" t="s">
        <v>36</v>
      </c>
    </row>
    <row r="8" spans="1:10" ht="24.75" customHeight="1" x14ac:dyDescent="0.2">
      <c r="A8" s="185"/>
      <c r="B8" s="193"/>
      <c r="C8" s="193"/>
      <c r="D8" s="185"/>
      <c r="E8" s="193"/>
      <c r="F8" s="193"/>
      <c r="G8" s="193"/>
      <c r="H8" s="193"/>
      <c r="J8" s="101"/>
    </row>
    <row r="9" spans="1:10" x14ac:dyDescent="0.2">
      <c r="A9" s="81"/>
      <c r="B9" s="84"/>
      <c r="C9" s="66"/>
      <c r="D9" s="66"/>
      <c r="E9" s="66"/>
      <c r="F9" s="69"/>
      <c r="G9" s="69"/>
      <c r="H9" s="69"/>
    </row>
    <row r="10" spans="1:10" x14ac:dyDescent="0.2">
      <c r="A10" s="8"/>
      <c r="B10" s="13"/>
      <c r="C10" s="12"/>
      <c r="D10" s="12"/>
      <c r="E10" s="12"/>
      <c r="F10" s="14"/>
      <c r="G10" s="14"/>
      <c r="H10" s="14"/>
    </row>
    <row r="11" spans="1:10" x14ac:dyDescent="0.2">
      <c r="A11" s="8"/>
      <c r="B11" s="13"/>
      <c r="C11" s="12"/>
      <c r="D11" s="12"/>
      <c r="E11" s="12"/>
      <c r="F11" s="14"/>
      <c r="G11" s="14"/>
      <c r="H11" s="14"/>
    </row>
    <row r="12" spans="1:10" x14ac:dyDescent="0.2">
      <c r="A12" s="8"/>
      <c r="B12" s="13"/>
      <c r="C12" s="12"/>
      <c r="D12" s="12"/>
      <c r="E12" s="12"/>
      <c r="F12" s="14"/>
      <c r="G12" s="14"/>
      <c r="H12" s="14"/>
    </row>
    <row r="13" spans="1:10" x14ac:dyDescent="0.2">
      <c r="A13" s="8"/>
      <c r="B13" s="13"/>
      <c r="C13" s="12"/>
      <c r="D13" s="12"/>
      <c r="E13" s="12"/>
      <c r="F13" s="14"/>
      <c r="G13" s="14"/>
      <c r="H13" s="14"/>
    </row>
    <row r="14" spans="1:10" x14ac:dyDescent="0.2">
      <c r="A14" s="8"/>
      <c r="B14" s="13"/>
      <c r="C14" s="12"/>
      <c r="D14" s="12"/>
      <c r="E14" s="12"/>
      <c r="F14" s="14"/>
      <c r="G14" s="14"/>
      <c r="H14" s="14"/>
    </row>
    <row r="15" spans="1:10" x14ac:dyDescent="0.2">
      <c r="A15" s="8"/>
      <c r="B15" s="83"/>
      <c r="C15" s="12"/>
      <c r="D15" s="12"/>
      <c r="E15" s="12"/>
      <c r="F15" s="14"/>
      <c r="G15" s="14"/>
      <c r="H15" s="14"/>
    </row>
    <row r="16" spans="1:10" x14ac:dyDescent="0.2">
      <c r="A16" s="8"/>
      <c r="B16" s="10"/>
      <c r="C16" s="12"/>
      <c r="D16" s="12"/>
      <c r="E16" s="12"/>
      <c r="F16" s="14"/>
      <c r="G16" s="14"/>
      <c r="H16" s="14"/>
    </row>
    <row r="17" spans="1:8" x14ac:dyDescent="0.2">
      <c r="A17" s="8"/>
      <c r="B17" s="10"/>
      <c r="C17" s="12"/>
      <c r="D17" s="12"/>
      <c r="E17" s="12"/>
      <c r="F17" s="14"/>
      <c r="G17" s="14"/>
      <c r="H17" s="14"/>
    </row>
    <row r="18" spans="1:8" x14ac:dyDescent="0.2">
      <c r="A18" s="8"/>
      <c r="B18" s="13"/>
      <c r="C18" s="12"/>
      <c r="D18" s="12"/>
      <c r="E18" s="12"/>
      <c r="F18" s="11"/>
      <c r="G18" s="11"/>
      <c r="H18" s="11"/>
    </row>
    <row r="19" spans="1:8" x14ac:dyDescent="0.2">
      <c r="A19" s="8"/>
      <c r="B19" s="13"/>
      <c r="C19" s="12"/>
      <c r="D19" s="12"/>
      <c r="E19" s="12"/>
      <c r="F19" s="11"/>
      <c r="G19" s="11"/>
      <c r="H19" s="11"/>
    </row>
    <row r="20" spans="1:8" x14ac:dyDescent="0.2">
      <c r="A20" s="8"/>
      <c r="B20" s="13"/>
      <c r="C20" s="12"/>
      <c r="D20" s="12"/>
      <c r="E20" s="12"/>
      <c r="F20" s="11"/>
      <c r="G20" s="11"/>
      <c r="H20" s="11"/>
    </row>
    <row r="21" spans="1:8" x14ac:dyDescent="0.2">
      <c r="A21" s="8"/>
      <c r="B21" s="10"/>
      <c r="C21" s="12"/>
      <c r="D21" s="12"/>
      <c r="E21" s="12"/>
      <c r="F21" s="11"/>
      <c r="G21" s="11"/>
      <c r="H21" s="11"/>
    </row>
    <row r="22" spans="1:8" x14ac:dyDescent="0.2">
      <c r="A22" s="8"/>
      <c r="B22" s="10"/>
      <c r="C22" s="12"/>
      <c r="D22" s="12"/>
      <c r="E22" s="12"/>
      <c r="F22" s="14"/>
      <c r="G22" s="14"/>
      <c r="H22" s="14"/>
    </row>
    <row r="23" spans="1:8" x14ac:dyDescent="0.2">
      <c r="A23" s="8"/>
      <c r="B23" s="10"/>
      <c r="C23" s="12"/>
      <c r="D23" s="12"/>
      <c r="E23" s="12"/>
      <c r="F23" s="14"/>
      <c r="G23" s="14"/>
      <c r="H23" s="14"/>
    </row>
    <row r="24" spans="1:8" x14ac:dyDescent="0.2">
      <c r="A24" s="8"/>
      <c r="B24" s="83"/>
      <c r="C24" s="12"/>
      <c r="D24" s="12"/>
      <c r="E24" s="12"/>
      <c r="F24" s="14"/>
      <c r="G24" s="14"/>
      <c r="H24" s="14"/>
    </row>
    <row r="25" spans="1:8" x14ac:dyDescent="0.2">
      <c r="A25" s="8"/>
      <c r="B25" s="43"/>
      <c r="C25" s="12"/>
      <c r="D25" s="12"/>
      <c r="E25" s="12"/>
      <c r="F25" s="14"/>
      <c r="G25" s="14"/>
      <c r="H25" s="14"/>
    </row>
    <row r="26" spans="1:8" x14ac:dyDescent="0.2">
      <c r="A26" s="8"/>
      <c r="B26" s="43"/>
      <c r="C26" s="12"/>
      <c r="D26" s="12"/>
      <c r="E26" s="12"/>
      <c r="F26" s="14"/>
      <c r="G26" s="14"/>
      <c r="H26" s="14"/>
    </row>
    <row r="27" spans="1:8" x14ac:dyDescent="0.2">
      <c r="A27" s="8"/>
      <c r="B27" s="13"/>
      <c r="C27" s="12"/>
      <c r="D27" s="12"/>
      <c r="E27" s="12"/>
      <c r="F27" s="14"/>
      <c r="G27" s="14"/>
      <c r="H27" s="14"/>
    </row>
    <row r="28" spans="1:8" x14ac:dyDescent="0.2">
      <c r="A28" s="8"/>
      <c r="B28" s="43"/>
      <c r="C28" s="12"/>
      <c r="D28" s="12"/>
      <c r="E28" s="12"/>
      <c r="F28" s="14"/>
      <c r="G28" s="14"/>
      <c r="H28" s="14"/>
    </row>
    <row r="29" spans="1:8" x14ac:dyDescent="0.2">
      <c r="A29" s="8"/>
      <c r="B29" s="9"/>
      <c r="C29" s="12"/>
      <c r="D29" s="12"/>
      <c r="E29" s="12"/>
      <c r="F29" s="11"/>
      <c r="G29" s="11"/>
      <c r="H29" s="11"/>
    </row>
    <row r="30" spans="1:8" x14ac:dyDescent="0.2">
      <c r="A30" s="15"/>
      <c r="B30" s="52"/>
      <c r="C30" s="18"/>
      <c r="D30" s="18"/>
      <c r="E30" s="18"/>
      <c r="F30" s="91"/>
      <c r="G30" s="91"/>
      <c r="H30" s="91"/>
    </row>
    <row r="31" spans="1:8" x14ac:dyDescent="0.2">
      <c r="A31" s="196" t="s">
        <v>32</v>
      </c>
      <c r="B31" s="197"/>
      <c r="C31" s="197"/>
      <c r="D31" s="198"/>
      <c r="E31" s="59"/>
      <c r="F31" s="42"/>
      <c r="G31" s="42"/>
      <c r="H31" s="50"/>
    </row>
    <row r="32" spans="1:8" x14ac:dyDescent="0.2">
      <c r="A32" s="40"/>
      <c r="B32" s="2"/>
      <c r="C32" s="2"/>
      <c r="D32" s="2"/>
      <c r="E32" s="2"/>
      <c r="F32" s="36"/>
      <c r="G32" s="2"/>
      <c r="H32" s="2"/>
    </row>
    <row r="33" spans="1:8" s="104" customFormat="1" ht="30" customHeight="1" x14ac:dyDescent="0.2">
      <c r="B33" s="5" t="s">
        <v>198</v>
      </c>
      <c r="D33" s="5" t="s">
        <v>199</v>
      </c>
      <c r="F33" s="190" t="s">
        <v>200</v>
      </c>
      <c r="G33" s="190"/>
      <c r="H33" s="103"/>
    </row>
    <row r="34" spans="1:8" s="104" customFormat="1" ht="39" customHeight="1" x14ac:dyDescent="0.2">
      <c r="B34" s="147" t="s">
        <v>125</v>
      </c>
      <c r="C34"/>
      <c r="D34" s="148" t="s">
        <v>126</v>
      </c>
      <c r="E34"/>
      <c r="F34" s="191" t="s">
        <v>127</v>
      </c>
      <c r="G34" s="191"/>
      <c r="H34" s="102"/>
    </row>
    <row r="35" spans="1:8" x14ac:dyDescent="0.2">
      <c r="A35" s="6"/>
      <c r="B35" s="6"/>
      <c r="D35" s="6"/>
      <c r="E35" s="6"/>
      <c r="F35" s="6"/>
      <c r="G35" s="6"/>
      <c r="H35" s="6"/>
    </row>
    <row r="36" spans="1:8" x14ac:dyDescent="0.2">
      <c r="B36" s="6" t="s">
        <v>24</v>
      </c>
      <c r="D36" s="6" t="s">
        <v>24</v>
      </c>
      <c r="E36" s="6"/>
      <c r="F36" s="6" t="s">
        <v>24</v>
      </c>
      <c r="G36" s="6"/>
    </row>
    <row r="38" spans="1:8" x14ac:dyDescent="0.2">
      <c r="B38" s="181" t="s">
        <v>61</v>
      </c>
      <c r="C38" s="181"/>
      <c r="D38" s="181"/>
      <c r="E38" s="181"/>
      <c r="F38" s="181"/>
    </row>
    <row r="39" spans="1:8" x14ac:dyDescent="0.2">
      <c r="B39" s="19"/>
      <c r="C39" s="20"/>
      <c r="F39"/>
    </row>
    <row r="40" spans="1:8" x14ac:dyDescent="0.2">
      <c r="B40" s="189" t="s">
        <v>208</v>
      </c>
      <c r="C40" s="188"/>
      <c r="D40" s="187" t="s">
        <v>124</v>
      </c>
      <c r="E40" s="187"/>
      <c r="F40" s="187"/>
      <c r="G40" s="187"/>
      <c r="H40" s="187"/>
    </row>
    <row r="41" spans="1:8" x14ac:dyDescent="0.2">
      <c r="B41" s="188" t="s">
        <v>49</v>
      </c>
      <c r="C41" s="188"/>
      <c r="D41" s="187" t="s">
        <v>50</v>
      </c>
      <c r="E41" s="187"/>
      <c r="F41" s="187"/>
      <c r="G41" s="187"/>
      <c r="H41" s="187"/>
    </row>
    <row r="42" spans="1:8" x14ac:dyDescent="0.2">
      <c r="B42" s="188" t="s">
        <v>77</v>
      </c>
      <c r="C42" s="188"/>
      <c r="D42" s="187" t="s">
        <v>104</v>
      </c>
      <c r="E42" s="187"/>
      <c r="F42" s="187"/>
      <c r="G42" s="187"/>
      <c r="H42" s="187"/>
    </row>
    <row r="43" spans="1:8" ht="23.25" customHeight="1" x14ac:dyDescent="0.2">
      <c r="B43" s="188" t="s">
        <v>213</v>
      </c>
      <c r="C43" s="188"/>
      <c r="D43" s="187" t="s">
        <v>91</v>
      </c>
      <c r="E43" s="187"/>
      <c r="F43" s="187"/>
      <c r="G43" s="187"/>
      <c r="H43" s="187"/>
    </row>
    <row r="44" spans="1:8" ht="26.25" customHeight="1" x14ac:dyDescent="0.2">
      <c r="B44" s="188" t="s">
        <v>92</v>
      </c>
      <c r="C44" s="188"/>
      <c r="D44" s="187" t="s">
        <v>98</v>
      </c>
      <c r="E44" s="187"/>
      <c r="F44" s="187"/>
      <c r="G44" s="187"/>
      <c r="H44" s="187"/>
    </row>
    <row r="45" spans="1:8" ht="12.75" customHeight="1" x14ac:dyDescent="0.2">
      <c r="B45" s="180" t="s">
        <v>93</v>
      </c>
      <c r="C45" s="180"/>
      <c r="D45" s="186" t="s">
        <v>99</v>
      </c>
      <c r="E45" s="186"/>
      <c r="F45" s="186"/>
      <c r="G45" s="186"/>
      <c r="H45" s="186"/>
    </row>
    <row r="46" spans="1:8" x14ac:dyDescent="0.2">
      <c r="B46" s="180" t="s">
        <v>94</v>
      </c>
      <c r="C46" s="180"/>
      <c r="D46" s="186" t="s">
        <v>100</v>
      </c>
      <c r="E46" s="186"/>
      <c r="F46" s="186"/>
      <c r="G46" s="186"/>
      <c r="H46" s="186"/>
    </row>
    <row r="47" spans="1:8" x14ac:dyDescent="0.2">
      <c r="B47" s="180" t="s">
        <v>95</v>
      </c>
      <c r="C47" s="180"/>
      <c r="D47" s="186" t="s">
        <v>101</v>
      </c>
      <c r="E47" s="186"/>
      <c r="F47" s="186"/>
      <c r="G47" s="186"/>
      <c r="H47" s="186"/>
    </row>
    <row r="48" spans="1:8" x14ac:dyDescent="0.2">
      <c r="B48" s="180" t="s">
        <v>96</v>
      </c>
      <c r="C48" s="180"/>
      <c r="D48" s="186" t="s">
        <v>102</v>
      </c>
      <c r="E48" s="186"/>
      <c r="F48" s="186"/>
      <c r="G48" s="186"/>
      <c r="H48" s="186"/>
    </row>
    <row r="49" spans="2:8" x14ac:dyDescent="0.2">
      <c r="B49" s="180" t="s">
        <v>97</v>
      </c>
      <c r="C49" s="180"/>
      <c r="D49" s="186" t="s">
        <v>103</v>
      </c>
      <c r="E49" s="186"/>
      <c r="F49" s="186"/>
      <c r="G49" s="186"/>
      <c r="H49" s="186"/>
    </row>
    <row r="50" spans="2:8" x14ac:dyDescent="0.2">
      <c r="B50" s="146" t="s">
        <v>201</v>
      </c>
      <c r="C50" s="65"/>
      <c r="D50" s="5" t="s">
        <v>204</v>
      </c>
      <c r="E50" s="5"/>
    </row>
    <row r="51" spans="2:8" x14ac:dyDescent="0.2">
      <c r="B51" s="146" t="s">
        <v>202</v>
      </c>
      <c r="C51" s="65"/>
      <c r="D51" s="5" t="s">
        <v>205</v>
      </c>
      <c r="E51" s="5"/>
    </row>
    <row r="52" spans="2:8" x14ac:dyDescent="0.2">
      <c r="B52" s="146" t="s">
        <v>203</v>
      </c>
      <c r="C52" s="6"/>
      <c r="D52" s="5" t="s">
        <v>206</v>
      </c>
      <c r="E52" s="5"/>
    </row>
  </sheetData>
  <mergeCells count="36">
    <mergeCell ref="F33:G33"/>
    <mergeCell ref="A1:H1"/>
    <mergeCell ref="A2:H2"/>
    <mergeCell ref="A4:H4"/>
    <mergeCell ref="A5:H5"/>
    <mergeCell ref="E7:E8"/>
    <mergeCell ref="F7:F8"/>
    <mergeCell ref="G7:G8"/>
    <mergeCell ref="H7:H8"/>
    <mergeCell ref="A7:A8"/>
    <mergeCell ref="B44:C44"/>
    <mergeCell ref="D44:H44"/>
    <mergeCell ref="B38:F38"/>
    <mergeCell ref="B7:B8"/>
    <mergeCell ref="C7:C8"/>
    <mergeCell ref="D7:D8"/>
    <mergeCell ref="A31:D31"/>
    <mergeCell ref="B40:C40"/>
    <mergeCell ref="D40:H40"/>
    <mergeCell ref="B41:C41"/>
    <mergeCell ref="D41:H41"/>
    <mergeCell ref="B42:C42"/>
    <mergeCell ref="D42:H42"/>
    <mergeCell ref="B43:C43"/>
    <mergeCell ref="D43:H43"/>
    <mergeCell ref="F34:G34"/>
    <mergeCell ref="B45:C45"/>
    <mergeCell ref="D45:H45"/>
    <mergeCell ref="B49:C49"/>
    <mergeCell ref="D49:H49"/>
    <mergeCell ref="B46:C46"/>
    <mergeCell ref="D46:H46"/>
    <mergeCell ref="B47:C47"/>
    <mergeCell ref="D47:H47"/>
    <mergeCell ref="B48:C48"/>
    <mergeCell ref="D48:H48"/>
  </mergeCells>
  <printOptions horizontalCentered="1"/>
  <pageMargins left="0.11811023622047245" right="0.11811023622047245" top="0.39370078740157483" bottom="0.39370078740157483" header="0.31496062992125984" footer="0.31496062992125984"/>
  <pageSetup orientation="landscape" r:id="rId1"/>
  <headerFooter>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I252"/>
  <sheetViews>
    <sheetView zoomScaleNormal="100" workbookViewId="0">
      <selection activeCell="J21" sqref="J21"/>
    </sheetView>
  </sheetViews>
  <sheetFormatPr baseColWidth="10" defaultColWidth="8.85546875" defaultRowHeight="12.75" x14ac:dyDescent="0.2"/>
  <cols>
    <col min="1" max="1" width="12.5703125" style="5" customWidth="1"/>
    <col min="2" max="2" width="23.28515625" customWidth="1"/>
    <col min="3" max="3" width="25.7109375" customWidth="1"/>
    <col min="4" max="4" width="18.28515625" customWidth="1"/>
    <col min="5" max="5" width="16.85546875" customWidth="1"/>
    <col min="6" max="6" width="15" style="20" customWidth="1"/>
    <col min="7" max="7" width="12.7109375" customWidth="1"/>
    <col min="8" max="8" width="15.85546875" customWidth="1"/>
    <col min="9" max="256" width="11.42578125" customWidth="1"/>
  </cols>
  <sheetData>
    <row r="1" spans="1:9" ht="15.75" x14ac:dyDescent="0.25">
      <c r="A1" s="173" t="s">
        <v>262</v>
      </c>
      <c r="B1" s="174"/>
      <c r="C1" s="174"/>
      <c r="D1" s="174"/>
      <c r="E1" s="174"/>
      <c r="F1" s="174"/>
      <c r="G1" s="174"/>
      <c r="H1" s="174"/>
    </row>
    <row r="2" spans="1:9" ht="15.75" x14ac:dyDescent="0.25">
      <c r="A2" s="173" t="s">
        <v>263</v>
      </c>
      <c r="B2" s="173"/>
      <c r="C2" s="173"/>
      <c r="D2" s="173"/>
      <c r="E2" s="173"/>
      <c r="F2" s="173"/>
      <c r="G2" s="173"/>
      <c r="H2" s="173"/>
    </row>
    <row r="3" spans="1:9" x14ac:dyDescent="0.2">
      <c r="A3" s="1"/>
      <c r="B3" s="1"/>
      <c r="C3" s="1"/>
      <c r="D3" s="1"/>
      <c r="E3" s="1"/>
      <c r="F3" s="7"/>
      <c r="H3" s="2"/>
    </row>
    <row r="4" spans="1:9" ht="15" x14ac:dyDescent="0.25">
      <c r="A4" s="175" t="s">
        <v>214</v>
      </c>
      <c r="B4" s="175"/>
      <c r="C4" s="175"/>
      <c r="D4" s="175"/>
      <c r="E4" s="175"/>
      <c r="F4" s="175"/>
      <c r="G4" s="175"/>
      <c r="H4" s="175"/>
    </row>
    <row r="5" spans="1:9" ht="15" x14ac:dyDescent="0.25">
      <c r="A5" s="175" t="s">
        <v>223</v>
      </c>
      <c r="B5" s="175"/>
      <c r="C5" s="175"/>
      <c r="D5" s="175"/>
      <c r="E5" s="175"/>
      <c r="F5" s="175"/>
      <c r="G5" s="175"/>
      <c r="H5" s="175"/>
    </row>
    <row r="6" spans="1:9" ht="15" x14ac:dyDescent="0.25">
      <c r="A6" s="51"/>
      <c r="B6" s="51"/>
      <c r="C6" s="51"/>
      <c r="D6" s="51"/>
      <c r="E6" s="51"/>
      <c r="F6" s="51"/>
      <c r="G6" s="51"/>
      <c r="H6" s="51"/>
    </row>
    <row r="7" spans="1:9" x14ac:dyDescent="0.2">
      <c r="A7" s="184" t="s">
        <v>33</v>
      </c>
      <c r="B7" s="182" t="s">
        <v>211</v>
      </c>
      <c r="C7" s="182" t="s">
        <v>212</v>
      </c>
      <c r="D7" s="184" t="s">
        <v>23</v>
      </c>
      <c r="E7" s="182" t="s">
        <v>37</v>
      </c>
      <c r="F7" s="182" t="s">
        <v>34</v>
      </c>
      <c r="G7" s="182" t="s">
        <v>35</v>
      </c>
      <c r="H7" s="182" t="s">
        <v>36</v>
      </c>
    </row>
    <row r="8" spans="1:9" ht="24.75" customHeight="1" thickBot="1" x14ac:dyDescent="0.25">
      <c r="A8" s="185"/>
      <c r="B8" s="193"/>
      <c r="C8" s="193"/>
      <c r="D8" s="185"/>
      <c r="E8" s="193"/>
      <c r="F8" s="193"/>
      <c r="G8" s="193"/>
      <c r="H8" s="193"/>
      <c r="I8" s="101"/>
    </row>
    <row r="9" spans="1:9" ht="22.5" x14ac:dyDescent="0.2">
      <c r="A9" s="265">
        <v>3220</v>
      </c>
      <c r="B9" s="266"/>
      <c r="C9" s="267" t="s">
        <v>1346</v>
      </c>
      <c r="D9" s="268"/>
      <c r="E9" s="269"/>
      <c r="F9" s="269"/>
      <c r="G9" s="270"/>
      <c r="H9" s="271"/>
    </row>
    <row r="10" spans="1:9" x14ac:dyDescent="0.2">
      <c r="A10" s="272" t="s">
        <v>1347</v>
      </c>
      <c r="B10" s="273"/>
      <c r="C10" s="273">
        <v>2013</v>
      </c>
      <c r="D10" s="274"/>
      <c r="E10" s="275">
        <v>1028519.64</v>
      </c>
      <c r="F10" s="275">
        <v>1028519.64</v>
      </c>
      <c r="G10" s="276"/>
      <c r="H10" s="277"/>
    </row>
    <row r="11" spans="1:9" x14ac:dyDescent="0.2">
      <c r="A11" s="278" t="s">
        <v>1348</v>
      </c>
      <c r="B11" s="279"/>
      <c r="C11" s="280" t="s">
        <v>969</v>
      </c>
      <c r="D11" s="281"/>
      <c r="E11" s="282">
        <v>140001.26</v>
      </c>
      <c r="F11" s="282">
        <v>140001.26</v>
      </c>
      <c r="G11" s="283"/>
      <c r="H11" s="284"/>
    </row>
    <row r="12" spans="1:9" ht="22.5" x14ac:dyDescent="0.2">
      <c r="A12" s="285" t="s">
        <v>1349</v>
      </c>
      <c r="B12" s="286"/>
      <c r="C12" s="287" t="s">
        <v>1350</v>
      </c>
      <c r="D12" s="281" t="s">
        <v>1351</v>
      </c>
      <c r="E12" s="288">
        <v>140000</v>
      </c>
      <c r="F12" s="282">
        <v>140000</v>
      </c>
      <c r="G12" s="283"/>
      <c r="H12" s="284"/>
    </row>
    <row r="13" spans="1:9" x14ac:dyDescent="0.2">
      <c r="A13" s="285" t="s">
        <v>1352</v>
      </c>
      <c r="B13" s="286"/>
      <c r="C13" s="287" t="s">
        <v>1353</v>
      </c>
      <c r="D13" s="281" t="s">
        <v>1351</v>
      </c>
      <c r="E13" s="288">
        <v>1.26</v>
      </c>
      <c r="F13" s="282">
        <v>1.26</v>
      </c>
      <c r="G13" s="283"/>
      <c r="H13" s="284"/>
    </row>
    <row r="14" spans="1:9" x14ac:dyDescent="0.2">
      <c r="A14" s="278" t="s">
        <v>1354</v>
      </c>
      <c r="B14" s="279"/>
      <c r="C14" s="280" t="s">
        <v>276</v>
      </c>
      <c r="D14" s="281"/>
      <c r="E14" s="288"/>
      <c r="F14" s="282">
        <v>491539.84</v>
      </c>
      <c r="G14" s="283"/>
      <c r="H14" s="284"/>
    </row>
    <row r="15" spans="1:9" ht="33.75" x14ac:dyDescent="0.2">
      <c r="A15" s="285" t="s">
        <v>1355</v>
      </c>
      <c r="B15" s="289" t="s">
        <v>1356</v>
      </c>
      <c r="C15" s="287" t="s">
        <v>1357</v>
      </c>
      <c r="D15" s="281" t="s">
        <v>1358</v>
      </c>
      <c r="E15" s="288">
        <v>-0.39</v>
      </c>
      <c r="F15" s="282">
        <v>-0.39</v>
      </c>
      <c r="G15" s="283"/>
      <c r="H15" s="284"/>
    </row>
    <row r="16" spans="1:9" ht="33.75" x14ac:dyDescent="0.2">
      <c r="A16" s="285" t="s">
        <v>1359</v>
      </c>
      <c r="B16" s="289" t="s">
        <v>1360</v>
      </c>
      <c r="C16" s="287" t="s">
        <v>1361</v>
      </c>
      <c r="D16" s="281" t="s">
        <v>1362</v>
      </c>
      <c r="E16" s="288">
        <v>3945.25</v>
      </c>
      <c r="F16" s="282">
        <v>3945.25</v>
      </c>
      <c r="G16" s="283"/>
      <c r="H16" s="284"/>
    </row>
    <row r="17" spans="1:8" ht="22.5" x14ac:dyDescent="0.2">
      <c r="A17" s="285" t="s">
        <v>1363</v>
      </c>
      <c r="B17" s="289" t="s">
        <v>1364</v>
      </c>
      <c r="C17" s="287" t="s">
        <v>1365</v>
      </c>
      <c r="D17" s="281" t="s">
        <v>1366</v>
      </c>
      <c r="E17" s="288">
        <v>-20839.759999999998</v>
      </c>
      <c r="F17" s="282">
        <v>-20839.759999999998</v>
      </c>
      <c r="G17" s="283"/>
      <c r="H17" s="284"/>
    </row>
    <row r="18" spans="1:8" x14ac:dyDescent="0.2">
      <c r="A18" s="285" t="s">
        <v>1367</v>
      </c>
      <c r="B18" s="286"/>
      <c r="C18" s="287" t="s">
        <v>1368</v>
      </c>
      <c r="D18" s="281"/>
      <c r="E18" s="288">
        <v>173692.45</v>
      </c>
      <c r="F18" s="282">
        <v>173692.45</v>
      </c>
      <c r="G18" s="283"/>
      <c r="H18" s="284"/>
    </row>
    <row r="19" spans="1:8" ht="22.5" x14ac:dyDescent="0.2">
      <c r="A19" s="285" t="s">
        <v>1369</v>
      </c>
      <c r="B19" s="286"/>
      <c r="C19" s="287" t="s">
        <v>1370</v>
      </c>
      <c r="D19" s="281" t="s">
        <v>1371</v>
      </c>
      <c r="E19" s="288">
        <v>33845.32</v>
      </c>
      <c r="F19" s="282">
        <v>33845.32</v>
      </c>
      <c r="G19" s="283"/>
      <c r="H19" s="284"/>
    </row>
    <row r="20" spans="1:8" ht="33.75" x14ac:dyDescent="0.2">
      <c r="A20" s="285" t="s">
        <v>1372</v>
      </c>
      <c r="B20" s="289" t="s">
        <v>1373</v>
      </c>
      <c r="C20" s="287" t="s">
        <v>1374</v>
      </c>
      <c r="D20" s="281" t="s">
        <v>1375</v>
      </c>
      <c r="E20" s="288">
        <v>75669.73</v>
      </c>
      <c r="F20" s="282">
        <v>75669.73</v>
      </c>
      <c r="G20" s="283"/>
      <c r="H20" s="284"/>
    </row>
    <row r="21" spans="1:8" ht="33.75" x14ac:dyDescent="0.2">
      <c r="A21" s="285" t="s">
        <v>1376</v>
      </c>
      <c r="B21" s="289" t="s">
        <v>1377</v>
      </c>
      <c r="C21" s="287" t="s">
        <v>1378</v>
      </c>
      <c r="D21" s="281" t="s">
        <v>1379</v>
      </c>
      <c r="E21" s="288">
        <v>225227.24</v>
      </c>
      <c r="F21" s="282">
        <v>225227.24</v>
      </c>
      <c r="G21" s="283"/>
      <c r="H21" s="284"/>
    </row>
    <row r="22" spans="1:8" x14ac:dyDescent="0.2">
      <c r="A22" s="278" t="s">
        <v>1380</v>
      </c>
      <c r="B22" s="279"/>
      <c r="C22" s="280" t="s">
        <v>371</v>
      </c>
      <c r="D22" s="281"/>
      <c r="E22" s="290">
        <v>379274.57</v>
      </c>
      <c r="F22" s="290">
        <v>379274.57</v>
      </c>
      <c r="G22" s="283"/>
      <c r="H22" s="284"/>
    </row>
    <row r="23" spans="1:8" x14ac:dyDescent="0.2">
      <c r="A23" s="285" t="s">
        <v>1381</v>
      </c>
      <c r="B23" s="286"/>
      <c r="C23" s="287" t="s">
        <v>1382</v>
      </c>
      <c r="D23" s="281" t="s">
        <v>1383</v>
      </c>
      <c r="E23" s="288">
        <v>379274.57</v>
      </c>
      <c r="F23" s="282">
        <v>379274.57</v>
      </c>
      <c r="G23" s="229"/>
      <c r="H23" s="284"/>
    </row>
    <row r="24" spans="1:8" x14ac:dyDescent="0.2">
      <c r="A24" s="278" t="s">
        <v>1384</v>
      </c>
      <c r="B24" s="279"/>
      <c r="C24" s="280" t="s">
        <v>1385</v>
      </c>
      <c r="D24" s="281"/>
      <c r="E24" s="290">
        <v>13862.62</v>
      </c>
      <c r="F24" s="290">
        <v>13862.62</v>
      </c>
      <c r="G24" s="283"/>
      <c r="H24" s="284"/>
    </row>
    <row r="25" spans="1:8" ht="33.75" x14ac:dyDescent="0.2">
      <c r="A25" s="285" t="s">
        <v>1386</v>
      </c>
      <c r="B25" s="289" t="s">
        <v>1387</v>
      </c>
      <c r="C25" s="287" t="s">
        <v>1388</v>
      </c>
      <c r="D25" s="281" t="s">
        <v>1383</v>
      </c>
      <c r="E25" s="288">
        <v>6723</v>
      </c>
      <c r="F25" s="282">
        <v>6723</v>
      </c>
      <c r="G25" s="283"/>
      <c r="H25" s="284"/>
    </row>
    <row r="26" spans="1:8" ht="22.5" x14ac:dyDescent="0.2">
      <c r="A26" s="285" t="s">
        <v>1389</v>
      </c>
      <c r="B26" s="289" t="s">
        <v>1390</v>
      </c>
      <c r="C26" s="287" t="s">
        <v>1391</v>
      </c>
      <c r="D26" s="281" t="s">
        <v>1379</v>
      </c>
      <c r="E26" s="288">
        <v>6550</v>
      </c>
      <c r="F26" s="282">
        <v>6550</v>
      </c>
      <c r="G26" s="283"/>
      <c r="H26" s="284"/>
    </row>
    <row r="27" spans="1:8" x14ac:dyDescent="0.2">
      <c r="A27" s="285" t="s">
        <v>1392</v>
      </c>
      <c r="B27" s="286"/>
      <c r="C27" s="287" t="s">
        <v>1368</v>
      </c>
      <c r="D27" s="281" t="s">
        <v>1383</v>
      </c>
      <c r="E27" s="288">
        <v>589.62</v>
      </c>
      <c r="F27" s="282">
        <v>589.62</v>
      </c>
      <c r="G27" s="283"/>
      <c r="H27" s="284"/>
    </row>
    <row r="28" spans="1:8" x14ac:dyDescent="0.2">
      <c r="A28" s="278" t="s">
        <v>1393</v>
      </c>
      <c r="B28" s="279"/>
      <c r="C28" s="280" t="s">
        <v>277</v>
      </c>
      <c r="D28" s="281"/>
      <c r="E28" s="290">
        <v>279.26</v>
      </c>
      <c r="F28" s="290">
        <v>279.26</v>
      </c>
      <c r="G28" s="283"/>
      <c r="H28" s="284"/>
    </row>
    <row r="29" spans="1:8" x14ac:dyDescent="0.2">
      <c r="A29" s="285" t="s">
        <v>1394</v>
      </c>
      <c r="B29" s="286"/>
      <c r="C29" s="287" t="s">
        <v>1353</v>
      </c>
      <c r="D29" s="281" t="s">
        <v>1383</v>
      </c>
      <c r="E29" s="288">
        <v>279.26</v>
      </c>
      <c r="F29" s="282">
        <v>279.26</v>
      </c>
      <c r="G29" s="283"/>
      <c r="H29" s="284"/>
    </row>
    <row r="30" spans="1:8" x14ac:dyDescent="0.2">
      <c r="A30" s="278" t="s">
        <v>1395</v>
      </c>
      <c r="B30" s="279"/>
      <c r="C30" s="280" t="s">
        <v>301</v>
      </c>
      <c r="D30" s="281"/>
      <c r="E30" s="282">
        <v>24077.27</v>
      </c>
      <c r="F30" s="282">
        <v>24077.26</v>
      </c>
      <c r="G30" s="283"/>
      <c r="H30" s="284"/>
    </row>
    <row r="31" spans="1:8" x14ac:dyDescent="0.2">
      <c r="A31" s="285" t="s">
        <v>1396</v>
      </c>
      <c r="B31" s="286"/>
      <c r="C31" s="287" t="s">
        <v>1397</v>
      </c>
      <c r="D31" s="281" t="s">
        <v>1383</v>
      </c>
      <c r="E31" s="288">
        <v>24073.32</v>
      </c>
      <c r="F31" s="290">
        <v>24073.32</v>
      </c>
      <c r="G31" s="283"/>
      <c r="H31" s="284"/>
    </row>
    <row r="32" spans="1:8" x14ac:dyDescent="0.2">
      <c r="A32" s="285" t="s">
        <v>1398</v>
      </c>
      <c r="B32" s="286"/>
      <c r="C32" s="287" t="s">
        <v>1353</v>
      </c>
      <c r="D32" s="281" t="s">
        <v>1383</v>
      </c>
      <c r="E32" s="288">
        <v>3.95</v>
      </c>
      <c r="F32" s="288">
        <v>3.95</v>
      </c>
      <c r="G32" s="283"/>
      <c r="H32" s="284"/>
    </row>
    <row r="33" spans="1:8" x14ac:dyDescent="0.2">
      <c r="A33" s="285" t="s">
        <v>1399</v>
      </c>
      <c r="B33" s="286"/>
      <c r="C33" s="287" t="s">
        <v>577</v>
      </c>
      <c r="D33" s="281"/>
      <c r="E33" s="288">
        <v>8.19</v>
      </c>
      <c r="F33" s="282">
        <v>13.09</v>
      </c>
      <c r="G33" s="283"/>
      <c r="H33" s="284"/>
    </row>
    <row r="34" spans="1:8" x14ac:dyDescent="0.2">
      <c r="A34" s="285" t="s">
        <v>1400</v>
      </c>
      <c r="B34" s="286"/>
      <c r="C34" s="287" t="s">
        <v>1401</v>
      </c>
      <c r="D34" s="281" t="s">
        <v>1383</v>
      </c>
      <c r="E34" s="288">
        <v>8.19</v>
      </c>
      <c r="F34" s="282">
        <v>13.09</v>
      </c>
      <c r="G34" s="283"/>
      <c r="H34" s="284"/>
    </row>
    <row r="35" spans="1:8" x14ac:dyDescent="0.2">
      <c r="A35" s="291" t="s">
        <v>1402</v>
      </c>
      <c r="B35" s="286"/>
      <c r="C35" s="287" t="s">
        <v>1403</v>
      </c>
      <c r="D35" s="281" t="s">
        <v>1383</v>
      </c>
      <c r="E35" s="288">
        <v>-20528.27</v>
      </c>
      <c r="F35" s="288">
        <v>-20528.27</v>
      </c>
      <c r="G35" s="283"/>
      <c r="H35" s="284"/>
    </row>
    <row r="36" spans="1:8" x14ac:dyDescent="0.2">
      <c r="A36" s="292" t="s">
        <v>1404</v>
      </c>
      <c r="B36" s="293"/>
      <c r="C36" s="273">
        <v>2012</v>
      </c>
      <c r="D36" s="294"/>
      <c r="E36" s="275">
        <v>2181485.35</v>
      </c>
      <c r="F36" s="275">
        <v>2181485.35</v>
      </c>
      <c r="G36" s="276"/>
      <c r="H36" s="295"/>
    </row>
    <row r="37" spans="1:8" x14ac:dyDescent="0.2">
      <c r="A37" s="278" t="s">
        <v>1405</v>
      </c>
      <c r="B37" s="279"/>
      <c r="C37" s="280" t="s">
        <v>276</v>
      </c>
      <c r="D37" s="296"/>
      <c r="E37" s="282">
        <v>151028.67000000001</v>
      </c>
      <c r="F37" s="282">
        <v>151028.67000000001</v>
      </c>
      <c r="G37" s="283"/>
      <c r="H37" s="284"/>
    </row>
    <row r="38" spans="1:8" x14ac:dyDescent="0.2">
      <c r="A38" s="285" t="s">
        <v>1406</v>
      </c>
      <c r="B38" s="286"/>
      <c r="C38" s="287" t="s">
        <v>1407</v>
      </c>
      <c r="D38" s="281"/>
      <c r="E38" s="297">
        <v>151009.5</v>
      </c>
      <c r="F38" s="282">
        <v>151009.5</v>
      </c>
      <c r="G38" s="283"/>
      <c r="H38" s="284"/>
    </row>
    <row r="39" spans="1:8" ht="22.5" x14ac:dyDescent="0.2">
      <c r="A39" s="285" t="s">
        <v>1408</v>
      </c>
      <c r="B39" s="289" t="s">
        <v>1409</v>
      </c>
      <c r="C39" s="287" t="s">
        <v>1410</v>
      </c>
      <c r="D39" s="281" t="s">
        <v>1351</v>
      </c>
      <c r="E39" s="288">
        <v>3.89</v>
      </c>
      <c r="F39" s="282">
        <v>3.89</v>
      </c>
      <c r="G39" s="283"/>
      <c r="H39" s="284"/>
    </row>
    <row r="40" spans="1:8" ht="33.75" x14ac:dyDescent="0.2">
      <c r="A40" s="285" t="s">
        <v>1411</v>
      </c>
      <c r="B40" s="289" t="s">
        <v>1412</v>
      </c>
      <c r="C40" s="287" t="s">
        <v>1413</v>
      </c>
      <c r="D40" s="281" t="s">
        <v>1371</v>
      </c>
      <c r="E40" s="288">
        <v>-0.01</v>
      </c>
      <c r="F40" s="282">
        <v>-0.01</v>
      </c>
      <c r="G40" s="283"/>
      <c r="H40" s="284"/>
    </row>
    <row r="41" spans="1:8" ht="33.75" x14ac:dyDescent="0.2">
      <c r="A41" s="285" t="s">
        <v>1414</v>
      </c>
      <c r="B41" s="289" t="s">
        <v>1415</v>
      </c>
      <c r="C41" s="287" t="s">
        <v>1416</v>
      </c>
      <c r="D41" s="281" t="s">
        <v>1351</v>
      </c>
      <c r="E41" s="288">
        <v>15.31</v>
      </c>
      <c r="F41" s="282">
        <v>15.31</v>
      </c>
      <c r="G41" s="283"/>
      <c r="H41" s="284"/>
    </row>
    <row r="42" spans="1:8" ht="22.5" x14ac:dyDescent="0.2">
      <c r="A42" s="285" t="s">
        <v>1417</v>
      </c>
      <c r="B42" s="289" t="s">
        <v>1418</v>
      </c>
      <c r="C42" s="287" t="s">
        <v>1419</v>
      </c>
      <c r="D42" s="281" t="s">
        <v>1420</v>
      </c>
      <c r="E42" s="288">
        <v>-0.02</v>
      </c>
      <c r="F42" s="282">
        <v>-0.02</v>
      </c>
      <c r="G42" s="283"/>
      <c r="H42" s="284"/>
    </row>
    <row r="43" spans="1:8" x14ac:dyDescent="0.2">
      <c r="A43" s="278" t="s">
        <v>1421</v>
      </c>
      <c r="B43" s="279"/>
      <c r="C43" s="280" t="s">
        <v>371</v>
      </c>
      <c r="D43" s="281"/>
      <c r="E43" s="290">
        <v>28698.79</v>
      </c>
      <c r="F43" s="290">
        <v>28703.01</v>
      </c>
      <c r="G43" s="283"/>
      <c r="H43" s="284"/>
    </row>
    <row r="44" spans="1:8" ht="22.5" x14ac:dyDescent="0.2">
      <c r="A44" s="285" t="s">
        <v>1422</v>
      </c>
      <c r="B44" s="286"/>
      <c r="C44" s="287" t="s">
        <v>1423</v>
      </c>
      <c r="D44" s="281" t="s">
        <v>1383</v>
      </c>
      <c r="E44" s="288">
        <v>28689.7</v>
      </c>
      <c r="F44" s="282">
        <v>28689.7</v>
      </c>
      <c r="G44" s="283"/>
      <c r="H44" s="284"/>
    </row>
    <row r="45" spans="1:8" x14ac:dyDescent="0.2">
      <c r="A45" s="285" t="s">
        <v>1424</v>
      </c>
      <c r="B45" s="286"/>
      <c r="C45" s="287" t="s">
        <v>1425</v>
      </c>
      <c r="D45" s="281" t="s">
        <v>1383</v>
      </c>
      <c r="E45" s="282">
        <v>9.09</v>
      </c>
      <c r="F45" s="282">
        <v>13.31</v>
      </c>
      <c r="G45" s="283"/>
      <c r="H45" s="284"/>
    </row>
    <row r="46" spans="1:8" x14ac:dyDescent="0.2">
      <c r="A46" s="278" t="s">
        <v>1426</v>
      </c>
      <c r="B46" s="279"/>
      <c r="C46" s="280" t="s">
        <v>1427</v>
      </c>
      <c r="D46" s="281"/>
      <c r="E46" s="290">
        <v>6563.74</v>
      </c>
      <c r="F46" s="290">
        <v>6566.74</v>
      </c>
      <c r="G46" s="283"/>
      <c r="H46" s="284"/>
    </row>
    <row r="47" spans="1:8" x14ac:dyDescent="0.2">
      <c r="A47" s="285" t="s">
        <v>1428</v>
      </c>
      <c r="B47" s="286"/>
      <c r="C47" s="287" t="s">
        <v>1429</v>
      </c>
      <c r="D47" s="281" t="s">
        <v>1371</v>
      </c>
      <c r="E47" s="288">
        <v>6557.08</v>
      </c>
      <c r="F47" s="282">
        <v>6557.08</v>
      </c>
      <c r="G47" s="283"/>
      <c r="H47" s="284"/>
    </row>
    <row r="48" spans="1:8" x14ac:dyDescent="0.2">
      <c r="A48" s="285" t="s">
        <v>1430</v>
      </c>
      <c r="B48" s="286"/>
      <c r="C48" s="287" t="s">
        <v>1353</v>
      </c>
      <c r="D48" s="281" t="s">
        <v>1371</v>
      </c>
      <c r="E48" s="282">
        <v>6.66</v>
      </c>
      <c r="F48" s="282">
        <v>9.34</v>
      </c>
      <c r="G48" s="283"/>
      <c r="H48" s="284"/>
    </row>
    <row r="49" spans="1:8" x14ac:dyDescent="0.2">
      <c r="A49" s="278" t="s">
        <v>1431</v>
      </c>
      <c r="B49" s="279"/>
      <c r="C49" s="280" t="s">
        <v>277</v>
      </c>
      <c r="D49" s="281"/>
      <c r="E49" s="290">
        <v>39867.17</v>
      </c>
      <c r="F49" s="290">
        <v>39867.17</v>
      </c>
      <c r="G49" s="283"/>
      <c r="H49" s="284"/>
    </row>
    <row r="50" spans="1:8" x14ac:dyDescent="0.2">
      <c r="A50" s="285" t="s">
        <v>1432</v>
      </c>
      <c r="B50" s="286"/>
      <c r="C50" s="287" t="s">
        <v>1433</v>
      </c>
      <c r="D50" s="281" t="s">
        <v>1383</v>
      </c>
      <c r="E50" s="288">
        <v>39861.42</v>
      </c>
      <c r="F50" s="282">
        <v>39861.42</v>
      </c>
      <c r="G50" s="283"/>
      <c r="H50" s="284"/>
    </row>
    <row r="51" spans="1:8" x14ac:dyDescent="0.2">
      <c r="A51" s="285" t="s">
        <v>1434</v>
      </c>
      <c r="B51" s="286"/>
      <c r="C51" s="287" t="s">
        <v>1353</v>
      </c>
      <c r="D51" s="281" t="s">
        <v>1383</v>
      </c>
      <c r="E51" s="288">
        <v>5.75</v>
      </c>
      <c r="F51" s="282">
        <v>5.75</v>
      </c>
      <c r="G51" s="283"/>
      <c r="H51" s="284"/>
    </row>
    <row r="52" spans="1:8" x14ac:dyDescent="0.2">
      <c r="A52" s="278" t="s">
        <v>1435</v>
      </c>
      <c r="B52" s="279"/>
      <c r="C52" s="280" t="s">
        <v>401</v>
      </c>
      <c r="D52" s="281"/>
      <c r="E52" s="290">
        <v>2128671.0699999998</v>
      </c>
      <c r="F52" s="290">
        <f>+F53+F54</f>
        <v>2128706.35</v>
      </c>
      <c r="G52" s="283"/>
      <c r="H52" s="284"/>
    </row>
    <row r="53" spans="1:8" x14ac:dyDescent="0.2">
      <c r="A53" s="285" t="s">
        <v>1436</v>
      </c>
      <c r="B53" s="286"/>
      <c r="C53" s="287" t="s">
        <v>1437</v>
      </c>
      <c r="D53" s="281" t="s">
        <v>1383</v>
      </c>
      <c r="E53" s="288">
        <v>2128207.89</v>
      </c>
      <c r="F53" s="288">
        <v>2128210.7200000002</v>
      </c>
      <c r="G53" s="283"/>
      <c r="H53" s="284"/>
    </row>
    <row r="54" spans="1:8" x14ac:dyDescent="0.2">
      <c r="A54" s="285" t="s">
        <v>1438</v>
      </c>
      <c r="B54" s="286"/>
      <c r="C54" s="287" t="s">
        <v>1353</v>
      </c>
      <c r="D54" s="281" t="s">
        <v>1383</v>
      </c>
      <c r="E54" s="282">
        <v>463.18</v>
      </c>
      <c r="F54" s="282">
        <v>495.63</v>
      </c>
      <c r="G54" s="283"/>
      <c r="H54" s="284"/>
    </row>
    <row r="55" spans="1:8" x14ac:dyDescent="0.2">
      <c r="A55" s="291" t="s">
        <v>1439</v>
      </c>
      <c r="B55" s="286"/>
      <c r="C55" s="287" t="s">
        <v>1440</v>
      </c>
      <c r="D55" s="281"/>
      <c r="E55" s="282"/>
      <c r="F55" s="282">
        <v>-60.92</v>
      </c>
      <c r="G55" s="283"/>
      <c r="H55" s="284"/>
    </row>
    <row r="56" spans="1:8" x14ac:dyDescent="0.2">
      <c r="A56" s="291" t="s">
        <v>1441</v>
      </c>
      <c r="B56" s="286"/>
      <c r="C56" s="287" t="s">
        <v>1442</v>
      </c>
      <c r="D56" s="281" t="s">
        <v>1383</v>
      </c>
      <c r="E56" s="282">
        <v>-173325.35</v>
      </c>
      <c r="F56" s="282">
        <v>-173325.35</v>
      </c>
      <c r="G56" s="283"/>
      <c r="H56" s="284"/>
    </row>
    <row r="57" spans="1:8" x14ac:dyDescent="0.2">
      <c r="A57" s="292" t="s">
        <v>1443</v>
      </c>
      <c r="B57" s="273"/>
      <c r="C57" s="273">
        <v>2011</v>
      </c>
      <c r="D57" s="293"/>
      <c r="E57" s="275">
        <v>80631.649999999994</v>
      </c>
      <c r="F57" s="275">
        <v>80631.649999999994</v>
      </c>
      <c r="G57" s="276"/>
      <c r="H57" s="295"/>
    </row>
    <row r="58" spans="1:8" x14ac:dyDescent="0.2">
      <c r="A58" s="278" t="s">
        <v>1444</v>
      </c>
      <c r="B58" s="279"/>
      <c r="C58" s="280" t="s">
        <v>276</v>
      </c>
      <c r="D58" s="281"/>
      <c r="E58" s="288">
        <v>80631.649999999994</v>
      </c>
      <c r="F58" s="290">
        <v>80631.649999999994</v>
      </c>
      <c r="G58" s="298"/>
      <c r="H58" s="299"/>
    </row>
    <row r="59" spans="1:8" ht="22.5" x14ac:dyDescent="0.2">
      <c r="A59" s="285" t="s">
        <v>1445</v>
      </c>
      <c r="B59" s="300" t="s">
        <v>1446</v>
      </c>
      <c r="C59" s="287" t="s">
        <v>1447</v>
      </c>
      <c r="D59" s="281" t="s">
        <v>1383</v>
      </c>
      <c r="E59" s="288">
        <v>79159.75</v>
      </c>
      <c r="F59" s="282">
        <v>79159.75</v>
      </c>
      <c r="G59" s="283"/>
      <c r="H59" s="284"/>
    </row>
    <row r="60" spans="1:8" ht="13.5" x14ac:dyDescent="0.2">
      <c r="A60" s="285" t="s">
        <v>1448</v>
      </c>
      <c r="B60" s="300" t="s">
        <v>1449</v>
      </c>
      <c r="C60" s="287" t="s">
        <v>1450</v>
      </c>
      <c r="D60" s="281" t="s">
        <v>1383</v>
      </c>
      <c r="E60" s="288">
        <v>4.63</v>
      </c>
      <c r="F60" s="282">
        <v>4.63</v>
      </c>
      <c r="G60" s="283"/>
      <c r="H60" s="284"/>
    </row>
    <row r="61" spans="1:8" x14ac:dyDescent="0.2">
      <c r="A61" s="285" t="s">
        <v>1451</v>
      </c>
      <c r="B61" s="286"/>
      <c r="C61" s="287" t="s">
        <v>1368</v>
      </c>
      <c r="D61" s="281" t="s">
        <v>1383</v>
      </c>
      <c r="E61" s="288">
        <v>1467.27</v>
      </c>
      <c r="F61" s="282">
        <v>1467.27</v>
      </c>
      <c r="G61" s="283"/>
      <c r="H61" s="284"/>
    </row>
    <row r="62" spans="1:8" x14ac:dyDescent="0.2">
      <c r="A62" s="292" t="s">
        <v>1452</v>
      </c>
      <c r="B62" s="273"/>
      <c r="C62" s="273">
        <v>2010</v>
      </c>
      <c r="D62" s="293"/>
      <c r="E62" s="275">
        <v>36397.49</v>
      </c>
      <c r="F62" s="275">
        <v>36397.49</v>
      </c>
      <c r="G62" s="276"/>
      <c r="H62" s="277"/>
    </row>
    <row r="63" spans="1:8" x14ac:dyDescent="0.2">
      <c r="A63" s="278" t="s">
        <v>1453</v>
      </c>
      <c r="B63" s="279"/>
      <c r="C63" s="280" t="s">
        <v>276</v>
      </c>
      <c r="D63" s="281"/>
      <c r="E63" s="288">
        <v>36397.49</v>
      </c>
      <c r="F63" s="282">
        <v>36397.49</v>
      </c>
      <c r="G63" s="283"/>
      <c r="H63" s="284"/>
    </row>
    <row r="64" spans="1:8" x14ac:dyDescent="0.2">
      <c r="A64" s="285" t="s">
        <v>1454</v>
      </c>
      <c r="B64" s="301" t="s">
        <v>1455</v>
      </c>
      <c r="C64" s="287" t="s">
        <v>1456</v>
      </c>
      <c r="D64" s="281" t="s">
        <v>1375</v>
      </c>
      <c r="E64" s="288">
        <v>22634.99</v>
      </c>
      <c r="F64" s="282">
        <v>22634.99</v>
      </c>
      <c r="G64" s="283"/>
      <c r="H64" s="284"/>
    </row>
    <row r="65" spans="1:8" x14ac:dyDescent="0.2">
      <c r="A65" s="285" t="s">
        <v>1457</v>
      </c>
      <c r="B65" s="286"/>
      <c r="C65" s="287" t="s">
        <v>1368</v>
      </c>
      <c r="D65" s="281" t="s">
        <v>1383</v>
      </c>
      <c r="E65" s="288">
        <v>13762.5</v>
      </c>
      <c r="F65" s="282">
        <v>13762.5</v>
      </c>
      <c r="G65" s="283"/>
      <c r="H65" s="284"/>
    </row>
    <row r="66" spans="1:8" x14ac:dyDescent="0.2">
      <c r="A66" s="292" t="s">
        <v>1458</v>
      </c>
      <c r="B66" s="273"/>
      <c r="C66" s="273">
        <v>2014</v>
      </c>
      <c r="D66" s="293"/>
      <c r="E66" s="275">
        <v>933702.16</v>
      </c>
      <c r="F66" s="275">
        <v>933710.71</v>
      </c>
      <c r="G66" s="302"/>
      <c r="H66" s="277"/>
    </row>
    <row r="67" spans="1:8" x14ac:dyDescent="0.2">
      <c r="A67" s="278" t="s">
        <v>1459</v>
      </c>
      <c r="B67" s="279"/>
      <c r="C67" s="280" t="s">
        <v>301</v>
      </c>
      <c r="D67" s="281"/>
      <c r="E67" s="290">
        <v>7409.69</v>
      </c>
      <c r="F67" s="290">
        <v>7409.69</v>
      </c>
      <c r="G67" s="283"/>
      <c r="H67" s="284"/>
    </row>
    <row r="68" spans="1:8" x14ac:dyDescent="0.2">
      <c r="A68" s="285" t="s">
        <v>1460</v>
      </c>
      <c r="B68" s="286"/>
      <c r="C68" s="287" t="s">
        <v>1353</v>
      </c>
      <c r="D68" s="281"/>
      <c r="E68" s="288">
        <v>16.38</v>
      </c>
      <c r="F68" s="282">
        <v>16.38</v>
      </c>
      <c r="G68" s="283"/>
      <c r="H68" s="284"/>
    </row>
    <row r="69" spans="1:8" x14ac:dyDescent="0.2">
      <c r="A69" s="285" t="s">
        <v>1461</v>
      </c>
      <c r="B69" s="286"/>
      <c r="C69" s="287" t="s">
        <v>1462</v>
      </c>
      <c r="D69" s="281"/>
      <c r="E69" s="282">
        <v>23961.5</v>
      </c>
      <c r="F69" s="282">
        <v>23961.5</v>
      </c>
      <c r="G69" s="283"/>
      <c r="H69" s="284"/>
    </row>
    <row r="70" spans="1:8" x14ac:dyDescent="0.2">
      <c r="A70" s="285" t="s">
        <v>1463</v>
      </c>
      <c r="B70" s="286"/>
      <c r="C70" s="287" t="s">
        <v>1464</v>
      </c>
      <c r="D70" s="281"/>
      <c r="E70" s="282">
        <v>-16568.189999999999</v>
      </c>
      <c r="F70" s="282">
        <v>-16568.189999999999</v>
      </c>
      <c r="G70" s="283"/>
      <c r="H70" s="284"/>
    </row>
    <row r="71" spans="1:8" x14ac:dyDescent="0.2">
      <c r="A71" s="278" t="s">
        <v>1465</v>
      </c>
      <c r="B71" s="279"/>
      <c r="C71" s="280" t="s">
        <v>276</v>
      </c>
      <c r="D71" s="281"/>
      <c r="E71" s="303">
        <v>860814.83</v>
      </c>
      <c r="F71" s="290">
        <v>860814.63</v>
      </c>
      <c r="G71" s="283"/>
      <c r="H71" s="284"/>
    </row>
    <row r="72" spans="1:8" ht="22.5" x14ac:dyDescent="0.2">
      <c r="A72" s="285" t="s">
        <v>1466</v>
      </c>
      <c r="B72" s="289" t="s">
        <v>1467</v>
      </c>
      <c r="C72" s="287" t="s">
        <v>1468</v>
      </c>
      <c r="D72" s="281" t="s">
        <v>1420</v>
      </c>
      <c r="E72" s="288">
        <v>-0.01</v>
      </c>
      <c r="F72" s="282">
        <v>-0.01</v>
      </c>
      <c r="G72" s="283"/>
      <c r="H72" s="284"/>
    </row>
    <row r="73" spans="1:8" ht="33.75" x14ac:dyDescent="0.2">
      <c r="A73" s="285" t="s">
        <v>1469</v>
      </c>
      <c r="B73" s="289" t="s">
        <v>1470</v>
      </c>
      <c r="C73" s="287" t="s">
        <v>1471</v>
      </c>
      <c r="D73" s="281" t="s">
        <v>1375</v>
      </c>
      <c r="E73" s="288">
        <v>237.63</v>
      </c>
      <c r="F73" s="282">
        <v>237.63</v>
      </c>
      <c r="G73" s="283"/>
      <c r="H73" s="284"/>
    </row>
    <row r="74" spans="1:8" ht="67.5" x14ac:dyDescent="0.2">
      <c r="A74" s="285" t="s">
        <v>1472</v>
      </c>
      <c r="B74" s="289" t="s">
        <v>1473</v>
      </c>
      <c r="C74" s="287" t="s">
        <v>1474</v>
      </c>
      <c r="D74" s="281" t="s">
        <v>1371</v>
      </c>
      <c r="E74" s="288">
        <v>500.24</v>
      </c>
      <c r="F74" s="282">
        <v>500.24</v>
      </c>
      <c r="G74" s="283"/>
      <c r="H74" s="284"/>
    </row>
    <row r="75" spans="1:8" ht="33.75" x14ac:dyDescent="0.2">
      <c r="A75" s="285" t="s">
        <v>1475</v>
      </c>
      <c r="B75" s="289" t="s">
        <v>1476</v>
      </c>
      <c r="C75" s="287" t="s">
        <v>1477</v>
      </c>
      <c r="D75" s="281" t="s">
        <v>1478</v>
      </c>
      <c r="E75" s="288">
        <v>583.09</v>
      </c>
      <c r="F75" s="282">
        <v>583.09</v>
      </c>
      <c r="G75" s="283"/>
      <c r="H75" s="284"/>
    </row>
    <row r="76" spans="1:8" ht="22.5" x14ac:dyDescent="0.2">
      <c r="A76" s="285" t="s">
        <v>1479</v>
      </c>
      <c r="B76" s="289" t="s">
        <v>1480</v>
      </c>
      <c r="C76" s="287" t="s">
        <v>1481</v>
      </c>
      <c r="D76" s="281" t="s">
        <v>1478</v>
      </c>
      <c r="E76" s="288">
        <v>-10048.33</v>
      </c>
      <c r="F76" s="282">
        <v>-10048.33</v>
      </c>
      <c r="G76" s="283"/>
      <c r="H76" s="284"/>
    </row>
    <row r="77" spans="1:8" ht="45" x14ac:dyDescent="0.2">
      <c r="A77" s="285" t="s">
        <v>1482</v>
      </c>
      <c r="B77" s="289" t="s">
        <v>1483</v>
      </c>
      <c r="C77" s="287" t="s">
        <v>1484</v>
      </c>
      <c r="D77" s="281" t="s">
        <v>1383</v>
      </c>
      <c r="E77" s="288">
        <v>554.61</v>
      </c>
      <c r="F77" s="282">
        <v>554.61</v>
      </c>
      <c r="G77" s="283"/>
      <c r="H77" s="284"/>
    </row>
    <row r="78" spans="1:8" ht="33.75" x14ac:dyDescent="0.2">
      <c r="A78" s="285" t="s">
        <v>1485</v>
      </c>
      <c r="B78" s="289" t="s">
        <v>1486</v>
      </c>
      <c r="C78" s="287" t="s">
        <v>1487</v>
      </c>
      <c r="D78" s="281" t="s">
        <v>1478</v>
      </c>
      <c r="E78" s="288">
        <v>538.91999999999996</v>
      </c>
      <c r="F78" s="282">
        <v>538.91999999999996</v>
      </c>
      <c r="G78" s="283"/>
      <c r="H78" s="284"/>
    </row>
    <row r="79" spans="1:8" ht="33.75" x14ac:dyDescent="0.2">
      <c r="A79" s="285" t="s">
        <v>1488</v>
      </c>
      <c r="B79" s="289" t="s">
        <v>1489</v>
      </c>
      <c r="C79" s="287" t="s">
        <v>1490</v>
      </c>
      <c r="D79" s="281" t="s">
        <v>1362</v>
      </c>
      <c r="E79" s="288">
        <v>460488.11</v>
      </c>
      <c r="F79" s="282">
        <v>460488.11</v>
      </c>
      <c r="G79" s="283"/>
      <c r="H79" s="284"/>
    </row>
    <row r="80" spans="1:8" ht="45" x14ac:dyDescent="0.2">
      <c r="A80" s="285" t="s">
        <v>1491</v>
      </c>
      <c r="B80" s="289" t="s">
        <v>1492</v>
      </c>
      <c r="C80" s="287" t="s">
        <v>1493</v>
      </c>
      <c r="D80" s="281" t="s">
        <v>1494</v>
      </c>
      <c r="E80" s="288">
        <v>942.98</v>
      </c>
      <c r="F80" s="282">
        <v>942.98</v>
      </c>
      <c r="G80" s="283"/>
      <c r="H80" s="284"/>
    </row>
    <row r="81" spans="1:8" ht="45" x14ac:dyDescent="0.2">
      <c r="A81" s="285" t="s">
        <v>1495</v>
      </c>
      <c r="B81" s="289" t="s">
        <v>1496</v>
      </c>
      <c r="C81" s="287" t="s">
        <v>1497</v>
      </c>
      <c r="D81" s="281" t="s">
        <v>1383</v>
      </c>
      <c r="E81" s="288">
        <v>321828.19</v>
      </c>
      <c r="F81" s="282">
        <v>321828.19</v>
      </c>
      <c r="G81" s="283"/>
      <c r="H81" s="284"/>
    </row>
    <row r="82" spans="1:8" ht="56.25" x14ac:dyDescent="0.2">
      <c r="A82" s="285" t="s">
        <v>1498</v>
      </c>
      <c r="B82" s="289" t="s">
        <v>1499</v>
      </c>
      <c r="C82" s="287" t="s">
        <v>1500</v>
      </c>
      <c r="D82" s="281" t="s">
        <v>1371</v>
      </c>
      <c r="E82" s="288">
        <v>545.36</v>
      </c>
      <c r="F82" s="282">
        <v>545.36</v>
      </c>
      <c r="G82" s="283"/>
      <c r="H82" s="284"/>
    </row>
    <row r="83" spans="1:8" x14ac:dyDescent="0.2">
      <c r="A83" s="285" t="s">
        <v>1501</v>
      </c>
      <c r="B83" s="286"/>
      <c r="C83" s="287" t="s">
        <v>1502</v>
      </c>
      <c r="D83" s="281" t="s">
        <v>1383</v>
      </c>
      <c r="E83" s="288">
        <v>64745.77</v>
      </c>
      <c r="F83" s="282">
        <v>64745.77</v>
      </c>
      <c r="G83" s="283"/>
      <c r="H83" s="284"/>
    </row>
    <row r="84" spans="1:8" ht="45" x14ac:dyDescent="0.2">
      <c r="A84" s="285" t="s">
        <v>1503</v>
      </c>
      <c r="B84" s="289" t="s">
        <v>1504</v>
      </c>
      <c r="C84" s="287" t="s">
        <v>1505</v>
      </c>
      <c r="D84" s="281" t="s">
        <v>1506</v>
      </c>
      <c r="E84" s="288">
        <v>848.24</v>
      </c>
      <c r="F84" s="282">
        <v>848.24</v>
      </c>
      <c r="G84" s="283"/>
      <c r="H84" s="284"/>
    </row>
    <row r="85" spans="1:8" ht="33.75" x14ac:dyDescent="0.2">
      <c r="A85" s="285" t="s">
        <v>1507</v>
      </c>
      <c r="B85" s="289" t="s">
        <v>1508</v>
      </c>
      <c r="C85" s="287" t="s">
        <v>1509</v>
      </c>
      <c r="D85" s="281" t="s">
        <v>1420</v>
      </c>
      <c r="E85" s="288">
        <v>19050.03</v>
      </c>
      <c r="F85" s="282">
        <v>19050.03</v>
      </c>
      <c r="G85" s="283"/>
      <c r="H85" s="284"/>
    </row>
    <row r="86" spans="1:8" x14ac:dyDescent="0.2">
      <c r="A86" s="278" t="s">
        <v>1510</v>
      </c>
      <c r="B86" s="279"/>
      <c r="C86" s="280" t="s">
        <v>371</v>
      </c>
      <c r="D86" s="281"/>
      <c r="E86" s="303">
        <v>30794.89</v>
      </c>
      <c r="F86" s="290">
        <v>30794.89</v>
      </c>
      <c r="G86" s="298"/>
      <c r="H86" s="299"/>
    </row>
    <row r="87" spans="1:8" ht="22.5" x14ac:dyDescent="0.2">
      <c r="A87" s="285" t="s">
        <v>1511</v>
      </c>
      <c r="B87" s="286"/>
      <c r="C87" s="287" t="s">
        <v>1512</v>
      </c>
      <c r="D87" s="281" t="s">
        <v>1513</v>
      </c>
      <c r="E87" s="288">
        <v>30782.12</v>
      </c>
      <c r="F87" s="282">
        <v>30782.12</v>
      </c>
      <c r="G87" s="283"/>
      <c r="H87" s="284"/>
    </row>
    <row r="88" spans="1:8" x14ac:dyDescent="0.2">
      <c r="A88" s="285" t="s">
        <v>1514</v>
      </c>
      <c r="B88" s="286"/>
      <c r="C88" s="287" t="s">
        <v>1353</v>
      </c>
      <c r="D88" s="281" t="s">
        <v>1513</v>
      </c>
      <c r="E88" s="288">
        <v>12.77</v>
      </c>
      <c r="F88" s="282">
        <v>12.77</v>
      </c>
      <c r="G88" s="283"/>
      <c r="H88" s="284"/>
    </row>
    <row r="89" spans="1:8" x14ac:dyDescent="0.2">
      <c r="A89" s="278" t="s">
        <v>1515</v>
      </c>
      <c r="B89" s="279"/>
      <c r="C89" s="280" t="s">
        <v>658</v>
      </c>
      <c r="D89" s="304"/>
      <c r="E89" s="290">
        <v>33021.769999999997</v>
      </c>
      <c r="F89" s="290">
        <v>33021.769999999997</v>
      </c>
      <c r="G89" s="283"/>
      <c r="H89" s="284"/>
    </row>
    <row r="90" spans="1:8" x14ac:dyDescent="0.2">
      <c r="A90" s="285" t="s">
        <v>1516</v>
      </c>
      <c r="B90" s="286"/>
      <c r="C90" s="287" t="s">
        <v>1353</v>
      </c>
      <c r="D90" s="281" t="s">
        <v>1383</v>
      </c>
      <c r="E90" s="282">
        <v>1.69</v>
      </c>
      <c r="F90" s="282">
        <v>1.69</v>
      </c>
      <c r="G90" s="283"/>
      <c r="H90" s="284"/>
    </row>
    <row r="91" spans="1:8" x14ac:dyDescent="0.2">
      <c r="A91" s="285" t="s">
        <v>1517</v>
      </c>
      <c r="B91" s="286"/>
      <c r="C91" s="287" t="s">
        <v>1518</v>
      </c>
      <c r="D91" s="281" t="s">
        <v>1383</v>
      </c>
      <c r="E91" s="282">
        <v>33020.080000000002</v>
      </c>
      <c r="F91" s="282">
        <v>33020.080000000002</v>
      </c>
      <c r="G91" s="283"/>
      <c r="H91" s="284"/>
    </row>
    <row r="92" spans="1:8" x14ac:dyDescent="0.2">
      <c r="A92" s="305" t="s">
        <v>1519</v>
      </c>
      <c r="B92" s="306"/>
      <c r="C92" s="279" t="s">
        <v>877</v>
      </c>
      <c r="D92" s="286"/>
      <c r="E92" s="303">
        <v>135.84</v>
      </c>
      <c r="F92" s="303">
        <v>144.38999999999999</v>
      </c>
      <c r="G92" s="283"/>
      <c r="H92" s="284"/>
    </row>
    <row r="93" spans="1:8" ht="25.5" x14ac:dyDescent="0.2">
      <c r="A93" s="305" t="s">
        <v>1520</v>
      </c>
      <c r="B93" s="306"/>
      <c r="C93" s="306" t="s">
        <v>1401</v>
      </c>
      <c r="D93" s="286"/>
      <c r="E93" s="282">
        <v>135.84</v>
      </c>
      <c r="F93" s="282">
        <v>144.38999999999999</v>
      </c>
      <c r="G93" s="283"/>
      <c r="H93" s="284"/>
    </row>
    <row r="94" spans="1:8" x14ac:dyDescent="0.2">
      <c r="A94" s="278" t="s">
        <v>1521</v>
      </c>
      <c r="B94" s="279"/>
      <c r="C94" s="280" t="s">
        <v>665</v>
      </c>
      <c r="D94" s="304"/>
      <c r="E94" s="290">
        <v>1525.14</v>
      </c>
      <c r="F94" s="290">
        <v>1525.14</v>
      </c>
      <c r="G94" s="283"/>
      <c r="H94" s="284"/>
    </row>
    <row r="95" spans="1:8" x14ac:dyDescent="0.2">
      <c r="A95" s="285" t="s">
        <v>1522</v>
      </c>
      <c r="B95" s="286"/>
      <c r="C95" s="287" t="s">
        <v>1523</v>
      </c>
      <c r="D95" s="281" t="s">
        <v>1383</v>
      </c>
      <c r="E95" s="282">
        <v>1525.14</v>
      </c>
      <c r="F95" s="282">
        <v>1525.14</v>
      </c>
      <c r="G95" s="283"/>
      <c r="H95" s="284"/>
    </row>
    <row r="96" spans="1:8" x14ac:dyDescent="0.2">
      <c r="A96" s="292" t="s">
        <v>1524</v>
      </c>
      <c r="B96" s="273"/>
      <c r="C96" s="273">
        <v>2015</v>
      </c>
      <c r="D96" s="307"/>
      <c r="E96" s="275">
        <v>3422566.21</v>
      </c>
      <c r="F96" s="275">
        <v>3423325.76</v>
      </c>
      <c r="G96" s="302"/>
      <c r="H96" s="277"/>
    </row>
    <row r="97" spans="1:8" x14ac:dyDescent="0.2">
      <c r="A97" s="278" t="s">
        <v>1525</v>
      </c>
      <c r="B97" s="279"/>
      <c r="C97" s="280" t="s">
        <v>276</v>
      </c>
      <c r="D97" s="304"/>
      <c r="E97" s="290">
        <v>2181615.4700000002</v>
      </c>
      <c r="F97" s="290">
        <v>2181615.4700000002</v>
      </c>
      <c r="G97" s="283"/>
      <c r="H97" s="284"/>
    </row>
    <row r="98" spans="1:8" ht="22.5" x14ac:dyDescent="0.2">
      <c r="A98" s="285" t="s">
        <v>1526</v>
      </c>
      <c r="B98" s="286"/>
      <c r="C98" s="287" t="s">
        <v>1527</v>
      </c>
      <c r="D98" s="281" t="s">
        <v>1383</v>
      </c>
      <c r="E98" s="282">
        <v>2181615.4700000002</v>
      </c>
      <c r="F98" s="282">
        <v>2181615.4700000002</v>
      </c>
      <c r="G98" s="283"/>
      <c r="H98" s="284"/>
    </row>
    <row r="99" spans="1:8" ht="33.75" x14ac:dyDescent="0.2">
      <c r="A99" s="285" t="s">
        <v>1528</v>
      </c>
      <c r="B99" s="289" t="s">
        <v>1529</v>
      </c>
      <c r="C99" s="287" t="s">
        <v>1530</v>
      </c>
      <c r="D99" s="281" t="s">
        <v>1371</v>
      </c>
      <c r="E99" s="282">
        <v>10873.77</v>
      </c>
      <c r="F99" s="282">
        <v>10873.77</v>
      </c>
      <c r="G99" s="283"/>
      <c r="H99" s="284"/>
    </row>
    <row r="100" spans="1:8" ht="33.75" x14ac:dyDescent="0.2">
      <c r="A100" s="285" t="s">
        <v>1531</v>
      </c>
      <c r="B100" s="289" t="s">
        <v>1532</v>
      </c>
      <c r="C100" s="287" t="s">
        <v>1533</v>
      </c>
      <c r="D100" s="281" t="s">
        <v>1351</v>
      </c>
      <c r="E100" s="282">
        <v>-0.1</v>
      </c>
      <c r="F100" s="282">
        <v>-0.1</v>
      </c>
      <c r="G100" s="283"/>
      <c r="H100" s="284"/>
    </row>
    <row r="101" spans="1:8" ht="33.75" x14ac:dyDescent="0.2">
      <c r="A101" s="285" t="s">
        <v>1534</v>
      </c>
      <c r="B101" s="289" t="s">
        <v>1535</v>
      </c>
      <c r="C101" s="287" t="s">
        <v>1536</v>
      </c>
      <c r="D101" s="281" t="s">
        <v>1537</v>
      </c>
      <c r="E101" s="282">
        <v>520.55999999999995</v>
      </c>
      <c r="F101" s="282">
        <v>520.55999999999995</v>
      </c>
      <c r="G101" s="283"/>
      <c r="H101" s="284"/>
    </row>
    <row r="102" spans="1:8" ht="33.75" x14ac:dyDescent="0.2">
      <c r="A102" s="285" t="s">
        <v>1538</v>
      </c>
      <c r="B102" s="289" t="s">
        <v>1539</v>
      </c>
      <c r="C102" s="287" t="s">
        <v>1540</v>
      </c>
      <c r="D102" s="281" t="s">
        <v>1358</v>
      </c>
      <c r="E102" s="282">
        <v>1491.26</v>
      </c>
      <c r="F102" s="282">
        <v>1491.26</v>
      </c>
      <c r="G102" s="283"/>
      <c r="H102" s="284"/>
    </row>
    <row r="103" spans="1:8" ht="33.75" x14ac:dyDescent="0.2">
      <c r="A103" s="285" t="s">
        <v>1541</v>
      </c>
      <c r="B103" s="289" t="s">
        <v>1542</v>
      </c>
      <c r="C103" s="287" t="s">
        <v>1543</v>
      </c>
      <c r="D103" s="281" t="s">
        <v>1383</v>
      </c>
      <c r="E103" s="282">
        <v>272.67</v>
      </c>
      <c r="F103" s="282">
        <v>272.67</v>
      </c>
      <c r="G103" s="283"/>
      <c r="H103" s="284"/>
    </row>
    <row r="104" spans="1:8" ht="45" x14ac:dyDescent="0.2">
      <c r="A104" s="285" t="s">
        <v>1544</v>
      </c>
      <c r="B104" s="289" t="s">
        <v>1545</v>
      </c>
      <c r="C104" s="287" t="s">
        <v>1546</v>
      </c>
      <c r="D104" s="281" t="s">
        <v>1547</v>
      </c>
      <c r="E104" s="282">
        <v>55332.06</v>
      </c>
      <c r="F104" s="282">
        <v>55332.06</v>
      </c>
      <c r="G104" s="283"/>
      <c r="H104" s="284"/>
    </row>
    <row r="105" spans="1:8" ht="22.5" x14ac:dyDescent="0.2">
      <c r="A105" s="285" t="s">
        <v>1548</v>
      </c>
      <c r="B105" s="289" t="s">
        <v>1549</v>
      </c>
      <c r="C105" s="287" t="s">
        <v>1550</v>
      </c>
      <c r="D105" s="281" t="s">
        <v>1551</v>
      </c>
      <c r="E105" s="282">
        <v>75773.17</v>
      </c>
      <c r="F105" s="282">
        <v>75773.17</v>
      </c>
      <c r="G105" s="283"/>
      <c r="H105" s="284"/>
    </row>
    <row r="106" spans="1:8" ht="33.75" x14ac:dyDescent="0.2">
      <c r="A106" s="285" t="s">
        <v>1552</v>
      </c>
      <c r="B106" s="289" t="s">
        <v>1553</v>
      </c>
      <c r="C106" s="287" t="s">
        <v>1554</v>
      </c>
      <c r="D106" s="281" t="s">
        <v>1494</v>
      </c>
      <c r="E106" s="282">
        <v>75.959999999999994</v>
      </c>
      <c r="F106" s="282">
        <v>75.959999999999994</v>
      </c>
      <c r="G106" s="283"/>
      <c r="H106" s="284"/>
    </row>
    <row r="107" spans="1:8" ht="45" x14ac:dyDescent="0.2">
      <c r="A107" s="285" t="s">
        <v>1555</v>
      </c>
      <c r="B107" s="289" t="s">
        <v>1556</v>
      </c>
      <c r="C107" s="287" t="s">
        <v>1557</v>
      </c>
      <c r="D107" s="281" t="s">
        <v>1383</v>
      </c>
      <c r="E107" s="282">
        <v>109953.72</v>
      </c>
      <c r="F107" s="282">
        <v>109953.72</v>
      </c>
      <c r="G107" s="283"/>
      <c r="H107" s="284"/>
    </row>
    <row r="108" spans="1:8" ht="33.75" x14ac:dyDescent="0.2">
      <c r="A108" s="285" t="s">
        <v>1558</v>
      </c>
      <c r="B108" s="289" t="s">
        <v>1559</v>
      </c>
      <c r="C108" s="287" t="s">
        <v>1560</v>
      </c>
      <c r="D108" s="281" t="s">
        <v>1420</v>
      </c>
      <c r="E108" s="282">
        <v>51.54</v>
      </c>
      <c r="F108" s="282">
        <v>51.54</v>
      </c>
      <c r="G108" s="283"/>
      <c r="H108" s="284"/>
    </row>
    <row r="109" spans="1:8" ht="22.5" x14ac:dyDescent="0.2">
      <c r="A109" s="285" t="s">
        <v>1561</v>
      </c>
      <c r="B109" s="289" t="s">
        <v>1562</v>
      </c>
      <c r="C109" s="287" t="s">
        <v>1563</v>
      </c>
      <c r="D109" s="281" t="s">
        <v>1358</v>
      </c>
      <c r="E109" s="282">
        <v>-145664.01999999999</v>
      </c>
      <c r="F109" s="282">
        <v>-145664.01999999999</v>
      </c>
      <c r="G109" s="283"/>
      <c r="H109" s="284"/>
    </row>
    <row r="110" spans="1:8" ht="22.5" x14ac:dyDescent="0.2">
      <c r="A110" s="285" t="s">
        <v>1564</v>
      </c>
      <c r="B110" s="289" t="s">
        <v>1565</v>
      </c>
      <c r="C110" s="287" t="s">
        <v>1566</v>
      </c>
      <c r="D110" s="281" t="s">
        <v>1383</v>
      </c>
      <c r="E110" s="282">
        <v>-0.01</v>
      </c>
      <c r="F110" s="282">
        <v>-0.01</v>
      </c>
      <c r="G110" s="283"/>
      <c r="H110" s="284"/>
    </row>
    <row r="111" spans="1:8" ht="22.5" x14ac:dyDescent="0.2">
      <c r="A111" s="285" t="s">
        <v>1567</v>
      </c>
      <c r="B111" s="289" t="s">
        <v>1568</v>
      </c>
      <c r="C111" s="287" t="s">
        <v>1569</v>
      </c>
      <c r="D111" s="281" t="s">
        <v>1570</v>
      </c>
      <c r="E111" s="282">
        <v>-15000</v>
      </c>
      <c r="F111" s="282">
        <v>-15000</v>
      </c>
      <c r="G111" s="283"/>
      <c r="H111" s="284"/>
    </row>
    <row r="112" spans="1:8" ht="22.5" x14ac:dyDescent="0.2">
      <c r="A112" s="285" t="s">
        <v>1571</v>
      </c>
      <c r="B112" s="289" t="s">
        <v>1572</v>
      </c>
      <c r="C112" s="287" t="s">
        <v>1573</v>
      </c>
      <c r="D112" s="281" t="s">
        <v>1574</v>
      </c>
      <c r="E112" s="282">
        <v>109161.35</v>
      </c>
      <c r="F112" s="282">
        <v>109161.35</v>
      </c>
      <c r="G112" s="283"/>
      <c r="H112" s="284"/>
    </row>
    <row r="113" spans="1:8" ht="45" x14ac:dyDescent="0.2">
      <c r="A113" s="285" t="s">
        <v>1575</v>
      </c>
      <c r="B113" s="289" t="s">
        <v>1576</v>
      </c>
      <c r="C113" s="287" t="s">
        <v>1577</v>
      </c>
      <c r="D113" s="281" t="s">
        <v>1383</v>
      </c>
      <c r="E113" s="282">
        <v>181.66</v>
      </c>
      <c r="F113" s="282">
        <v>181.66</v>
      </c>
      <c r="G113" s="283"/>
      <c r="H113" s="284"/>
    </row>
    <row r="114" spans="1:8" ht="33.75" x14ac:dyDescent="0.2">
      <c r="A114" s="285" t="s">
        <v>1578</v>
      </c>
      <c r="B114" s="289" t="s">
        <v>1579</v>
      </c>
      <c r="C114" s="287" t="s">
        <v>1580</v>
      </c>
      <c r="D114" s="281" t="s">
        <v>1375</v>
      </c>
      <c r="E114" s="282">
        <v>9988.93</v>
      </c>
      <c r="F114" s="282">
        <v>9988.93</v>
      </c>
      <c r="G114" s="283"/>
      <c r="H114" s="284"/>
    </row>
    <row r="115" spans="1:8" ht="33.75" x14ac:dyDescent="0.2">
      <c r="A115" s="285" t="s">
        <v>1581</v>
      </c>
      <c r="B115" s="289" t="s">
        <v>1582</v>
      </c>
      <c r="C115" s="287" t="s">
        <v>1583</v>
      </c>
      <c r="D115" s="281" t="s">
        <v>1379</v>
      </c>
      <c r="E115" s="282">
        <v>3591</v>
      </c>
      <c r="F115" s="282">
        <v>3591</v>
      </c>
      <c r="G115" s="283"/>
      <c r="H115" s="284"/>
    </row>
    <row r="116" spans="1:8" ht="33.75" x14ac:dyDescent="0.2">
      <c r="A116" s="285" t="s">
        <v>1584</v>
      </c>
      <c r="B116" s="289" t="s">
        <v>1585</v>
      </c>
      <c r="C116" s="287" t="s">
        <v>1586</v>
      </c>
      <c r="D116" s="281" t="s">
        <v>1587</v>
      </c>
      <c r="E116" s="282">
        <v>2015393.58</v>
      </c>
      <c r="F116" s="282">
        <v>2015393.58</v>
      </c>
      <c r="G116" s="283"/>
      <c r="H116" s="284"/>
    </row>
    <row r="117" spans="1:8" ht="22.5" x14ac:dyDescent="0.2">
      <c r="A117" s="285" t="s">
        <v>1588</v>
      </c>
      <c r="B117" s="286"/>
      <c r="C117" s="287" t="s">
        <v>1589</v>
      </c>
      <c r="D117" s="281" t="s">
        <v>1379</v>
      </c>
      <c r="E117" s="282">
        <v>-55558.84</v>
      </c>
      <c r="F117" s="282">
        <v>-55558.84</v>
      </c>
      <c r="G117" s="283"/>
      <c r="H117" s="284"/>
    </row>
    <row r="118" spans="1:8" ht="33.75" x14ac:dyDescent="0.2">
      <c r="A118" s="285" t="s">
        <v>1590</v>
      </c>
      <c r="B118" s="289" t="s">
        <v>1591</v>
      </c>
      <c r="C118" s="287" t="s">
        <v>1592</v>
      </c>
      <c r="D118" s="281" t="s">
        <v>1420</v>
      </c>
      <c r="E118" s="282">
        <v>5177.21</v>
      </c>
      <c r="F118" s="282">
        <v>5177.21</v>
      </c>
      <c r="G118" s="283"/>
      <c r="H118" s="284"/>
    </row>
    <row r="119" spans="1:8" x14ac:dyDescent="0.2">
      <c r="A119" s="278" t="s">
        <v>1593</v>
      </c>
      <c r="B119" s="279"/>
      <c r="C119" s="280" t="s">
        <v>1594</v>
      </c>
      <c r="D119" s="296"/>
      <c r="E119" s="290">
        <v>127.68</v>
      </c>
      <c r="F119" s="290">
        <v>127.68</v>
      </c>
      <c r="G119" s="298"/>
      <c r="H119" s="299"/>
    </row>
    <row r="120" spans="1:8" x14ac:dyDescent="0.2">
      <c r="A120" s="285" t="s">
        <v>1595</v>
      </c>
      <c r="B120" s="286"/>
      <c r="C120" s="287" t="s">
        <v>1596</v>
      </c>
      <c r="D120" s="286" t="s">
        <v>1478</v>
      </c>
      <c r="E120" s="282">
        <v>127.68</v>
      </c>
      <c r="F120" s="282">
        <v>127.68</v>
      </c>
      <c r="G120" s="283"/>
      <c r="H120" s="284"/>
    </row>
    <row r="121" spans="1:8" ht="33.75" x14ac:dyDescent="0.2">
      <c r="A121" s="285" t="s">
        <v>1597</v>
      </c>
      <c r="B121" s="286"/>
      <c r="C121" s="287" t="s">
        <v>1598</v>
      </c>
      <c r="D121" s="286" t="s">
        <v>1478</v>
      </c>
      <c r="E121" s="282">
        <v>127.68</v>
      </c>
      <c r="F121" s="282">
        <v>127.68</v>
      </c>
      <c r="G121" s="283"/>
      <c r="H121" s="284"/>
    </row>
    <row r="122" spans="1:8" x14ac:dyDescent="0.2">
      <c r="A122" s="278" t="s">
        <v>1599</v>
      </c>
      <c r="B122" s="279"/>
      <c r="C122" s="280" t="s">
        <v>1096</v>
      </c>
      <c r="D122" s="304"/>
      <c r="E122" s="290">
        <v>-4107.8</v>
      </c>
      <c r="F122" s="290">
        <v>-4107.8</v>
      </c>
      <c r="G122" s="298"/>
      <c r="H122" s="299"/>
    </row>
    <row r="123" spans="1:8" x14ac:dyDescent="0.2">
      <c r="A123" s="285" t="s">
        <v>1600</v>
      </c>
      <c r="B123" s="289"/>
      <c r="C123" s="287" t="s">
        <v>1596</v>
      </c>
      <c r="D123" s="286"/>
      <c r="E123" s="282">
        <v>-4107.8</v>
      </c>
      <c r="F123" s="282">
        <v>-4107.8</v>
      </c>
      <c r="G123" s="283"/>
      <c r="H123" s="284"/>
    </row>
    <row r="124" spans="1:8" ht="22.5" x14ac:dyDescent="0.2">
      <c r="A124" s="285" t="s">
        <v>1601</v>
      </c>
      <c r="B124" s="289" t="s">
        <v>1602</v>
      </c>
      <c r="C124" s="287" t="s">
        <v>1603</v>
      </c>
      <c r="D124" s="286" t="s">
        <v>1506</v>
      </c>
      <c r="E124" s="282">
        <v>-4107.8</v>
      </c>
      <c r="F124" s="282">
        <v>-4107.8</v>
      </c>
      <c r="G124" s="283"/>
      <c r="H124" s="284"/>
    </row>
    <row r="125" spans="1:8" x14ac:dyDescent="0.2">
      <c r="A125" s="278" t="s">
        <v>1604</v>
      </c>
      <c r="B125" s="279"/>
      <c r="C125" s="280" t="s">
        <v>301</v>
      </c>
      <c r="D125" s="304"/>
      <c r="E125" s="290">
        <v>1.68</v>
      </c>
      <c r="F125" s="290">
        <v>1.68</v>
      </c>
      <c r="G125" s="298"/>
      <c r="H125" s="299"/>
    </row>
    <row r="126" spans="1:8" x14ac:dyDescent="0.2">
      <c r="A126" s="285" t="s">
        <v>1605</v>
      </c>
      <c r="B126" s="286"/>
      <c r="C126" s="287" t="s">
        <v>1353</v>
      </c>
      <c r="D126" s="286" t="s">
        <v>1383</v>
      </c>
      <c r="E126" s="282">
        <v>1.68</v>
      </c>
      <c r="F126" s="282">
        <v>1.68</v>
      </c>
      <c r="G126" s="283"/>
      <c r="H126" s="284"/>
    </row>
    <row r="127" spans="1:8" x14ac:dyDescent="0.2">
      <c r="A127" s="278" t="s">
        <v>1606</v>
      </c>
      <c r="B127" s="279"/>
      <c r="C127" s="280" t="s">
        <v>984</v>
      </c>
      <c r="D127" s="286"/>
      <c r="E127" s="290">
        <v>-0.12</v>
      </c>
      <c r="F127" s="290">
        <v>-0.12</v>
      </c>
      <c r="G127" s="298"/>
      <c r="H127" s="299"/>
    </row>
    <row r="128" spans="1:8" ht="22.5" x14ac:dyDescent="0.2">
      <c r="A128" s="285" t="s">
        <v>1607</v>
      </c>
      <c r="B128" s="286"/>
      <c r="C128" s="287" t="s">
        <v>1608</v>
      </c>
      <c r="D128" s="286" t="s">
        <v>1383</v>
      </c>
      <c r="E128" s="282">
        <v>-0.12</v>
      </c>
      <c r="F128" s="282">
        <v>-0.12</v>
      </c>
      <c r="G128" s="283"/>
      <c r="H128" s="284"/>
    </row>
    <row r="129" spans="1:8" x14ac:dyDescent="0.2">
      <c r="A129" s="278" t="s">
        <v>1609</v>
      </c>
      <c r="B129" s="279"/>
      <c r="C129" s="280" t="s">
        <v>371</v>
      </c>
      <c r="D129" s="304"/>
      <c r="E129" s="290">
        <v>2530.4699999999998</v>
      </c>
      <c r="F129" s="290">
        <v>2530.4699999999998</v>
      </c>
      <c r="G129" s="298"/>
      <c r="H129" s="299"/>
    </row>
    <row r="130" spans="1:8" x14ac:dyDescent="0.2">
      <c r="A130" s="285" t="s">
        <v>1610</v>
      </c>
      <c r="B130" s="286"/>
      <c r="C130" s="287" t="s">
        <v>1611</v>
      </c>
      <c r="D130" s="308"/>
      <c r="E130" s="282">
        <v>2000</v>
      </c>
      <c r="F130" s="282">
        <v>2000</v>
      </c>
      <c r="G130" s="283"/>
      <c r="H130" s="284"/>
    </row>
    <row r="131" spans="1:8" ht="25.5" x14ac:dyDescent="0.2">
      <c r="A131" s="309" t="s">
        <v>1612</v>
      </c>
      <c r="B131" s="310"/>
      <c r="C131" s="310" t="s">
        <v>1401</v>
      </c>
      <c r="D131" s="286" t="s">
        <v>1383</v>
      </c>
      <c r="E131" s="282">
        <v>530.47</v>
      </c>
      <c r="F131" s="282">
        <v>530.47</v>
      </c>
      <c r="G131" s="283"/>
      <c r="H131" s="284"/>
    </row>
    <row r="132" spans="1:8" ht="27" x14ac:dyDescent="0.2">
      <c r="A132" s="309" t="s">
        <v>1613</v>
      </c>
      <c r="B132" s="279"/>
      <c r="C132" s="311" t="s">
        <v>1614</v>
      </c>
      <c r="D132" s="286" t="s">
        <v>1383</v>
      </c>
      <c r="E132" s="282">
        <v>-0.51</v>
      </c>
      <c r="F132" s="282">
        <v>-0.51</v>
      </c>
      <c r="G132" s="298"/>
      <c r="H132" s="299"/>
    </row>
    <row r="133" spans="1:8" ht="25.5" x14ac:dyDescent="0.2">
      <c r="A133" s="309" t="s">
        <v>1615</v>
      </c>
      <c r="B133" s="286"/>
      <c r="C133" s="311" t="s">
        <v>1608</v>
      </c>
      <c r="D133" s="286" t="s">
        <v>1383</v>
      </c>
      <c r="E133" s="282">
        <v>0.51</v>
      </c>
      <c r="F133" s="282">
        <v>0.51</v>
      </c>
      <c r="G133" s="283"/>
      <c r="H133" s="284"/>
    </row>
    <row r="134" spans="1:8" x14ac:dyDescent="0.2">
      <c r="A134" s="278" t="s">
        <v>1616</v>
      </c>
      <c r="B134" s="279"/>
      <c r="C134" s="280" t="s">
        <v>1617</v>
      </c>
      <c r="D134" s="304"/>
      <c r="E134" s="290">
        <v>230.99</v>
      </c>
      <c r="F134" s="290">
        <v>230.99</v>
      </c>
      <c r="G134" s="298"/>
      <c r="H134" s="299"/>
    </row>
    <row r="135" spans="1:8" ht="22.5" x14ac:dyDescent="0.2">
      <c r="A135" s="285" t="s">
        <v>1618</v>
      </c>
      <c r="B135" s="286"/>
      <c r="C135" s="287" t="s">
        <v>1619</v>
      </c>
      <c r="D135" s="286" t="s">
        <v>1383</v>
      </c>
      <c r="E135" s="282">
        <v>230.99</v>
      </c>
      <c r="F135" s="282">
        <v>230.99</v>
      </c>
      <c r="G135" s="283"/>
      <c r="H135" s="284"/>
    </row>
    <row r="136" spans="1:8" x14ac:dyDescent="0.2">
      <c r="A136" s="285" t="s">
        <v>1620</v>
      </c>
      <c r="B136" s="279"/>
      <c r="C136" s="280" t="s">
        <v>877</v>
      </c>
      <c r="D136" s="304"/>
      <c r="E136" s="290">
        <v>1242927.3899999999</v>
      </c>
      <c r="F136" s="290">
        <v>1242927.3899999999</v>
      </c>
      <c r="G136" s="298"/>
      <c r="H136" s="299"/>
    </row>
    <row r="137" spans="1:8" x14ac:dyDescent="0.2">
      <c r="A137" s="285" t="s">
        <v>1621</v>
      </c>
      <c r="B137" s="286"/>
      <c r="C137" s="287" t="s">
        <v>1353</v>
      </c>
      <c r="D137" s="286" t="s">
        <v>1383</v>
      </c>
      <c r="E137" s="282">
        <v>1053.3900000000001</v>
      </c>
      <c r="F137" s="282">
        <v>1053.3900000000001</v>
      </c>
      <c r="G137" s="283"/>
      <c r="H137" s="284"/>
    </row>
    <row r="138" spans="1:8" x14ac:dyDescent="0.2">
      <c r="A138" s="285" t="s">
        <v>1622</v>
      </c>
      <c r="B138" s="286"/>
      <c r="C138" s="287" t="s">
        <v>1623</v>
      </c>
      <c r="D138" s="308" t="s">
        <v>1383</v>
      </c>
      <c r="E138" s="282">
        <v>1241874</v>
      </c>
      <c r="F138" s="282">
        <v>1241874</v>
      </c>
      <c r="G138" s="283"/>
      <c r="H138" s="284"/>
    </row>
    <row r="139" spans="1:8" x14ac:dyDescent="0.2">
      <c r="A139" s="272"/>
      <c r="B139" s="312"/>
      <c r="C139" s="273">
        <v>2016</v>
      </c>
      <c r="D139" s="313"/>
      <c r="E139" s="275">
        <v>13075832.48</v>
      </c>
      <c r="F139" s="275">
        <v>13075974.890000001</v>
      </c>
      <c r="G139" s="302"/>
      <c r="H139" s="277"/>
    </row>
    <row r="140" spans="1:8" x14ac:dyDescent="0.2">
      <c r="A140" s="278" t="s">
        <v>1624</v>
      </c>
      <c r="B140" s="279"/>
      <c r="C140" s="280" t="s">
        <v>301</v>
      </c>
      <c r="D140" s="304"/>
      <c r="E140" s="290">
        <v>53533.16</v>
      </c>
      <c r="F140" s="290">
        <v>53533.16</v>
      </c>
      <c r="G140" s="298"/>
      <c r="H140" s="299"/>
    </row>
    <row r="141" spans="1:8" x14ac:dyDescent="0.2">
      <c r="A141" s="285" t="s">
        <v>1625</v>
      </c>
      <c r="B141" s="286"/>
      <c r="C141" s="287" t="s">
        <v>1626</v>
      </c>
      <c r="D141" s="308" t="s">
        <v>1383</v>
      </c>
      <c r="E141" s="282">
        <v>45292.92</v>
      </c>
      <c r="F141" s="282">
        <v>45292.92</v>
      </c>
      <c r="G141" s="298"/>
      <c r="H141" s="284"/>
    </row>
    <row r="142" spans="1:8" x14ac:dyDescent="0.2">
      <c r="A142" s="285" t="s">
        <v>1627</v>
      </c>
      <c r="B142" s="286"/>
      <c r="C142" s="287" t="s">
        <v>1353</v>
      </c>
      <c r="D142" s="308" t="s">
        <v>1383</v>
      </c>
      <c r="E142" s="282">
        <v>0.48</v>
      </c>
      <c r="F142" s="282">
        <v>0.48</v>
      </c>
      <c r="G142" s="298"/>
      <c r="H142" s="284"/>
    </row>
    <row r="143" spans="1:8" ht="22.5" x14ac:dyDescent="0.2">
      <c r="A143" s="285" t="s">
        <v>1628</v>
      </c>
      <c r="B143" s="286"/>
      <c r="C143" s="287" t="s">
        <v>1629</v>
      </c>
      <c r="D143" s="308" t="s">
        <v>1383</v>
      </c>
      <c r="E143" s="282">
        <v>8000</v>
      </c>
      <c r="F143" s="282">
        <v>8000</v>
      </c>
      <c r="G143" s="298"/>
      <c r="H143" s="284"/>
    </row>
    <row r="144" spans="1:8" x14ac:dyDescent="0.2">
      <c r="A144" s="285" t="s">
        <v>1630</v>
      </c>
      <c r="B144" s="286"/>
      <c r="C144" s="287" t="s">
        <v>1631</v>
      </c>
      <c r="D144" s="308" t="s">
        <v>1383</v>
      </c>
      <c r="E144" s="282">
        <v>240</v>
      </c>
      <c r="F144" s="282">
        <v>240</v>
      </c>
      <c r="G144" s="298"/>
      <c r="H144" s="284"/>
    </row>
    <row r="145" spans="1:8" ht="22.5" x14ac:dyDescent="0.2">
      <c r="A145" s="278" t="s">
        <v>1632</v>
      </c>
      <c r="B145" s="279"/>
      <c r="C145" s="280" t="s">
        <v>1633</v>
      </c>
      <c r="D145" s="304"/>
      <c r="E145" s="290">
        <v>259004.66</v>
      </c>
      <c r="F145" s="290">
        <v>2589004.66</v>
      </c>
      <c r="G145" s="298"/>
      <c r="H145" s="299"/>
    </row>
    <row r="146" spans="1:8" ht="22.5" x14ac:dyDescent="0.2">
      <c r="A146" s="285" t="s">
        <v>1634</v>
      </c>
      <c r="B146" s="287"/>
      <c r="C146" s="287" t="s">
        <v>1635</v>
      </c>
      <c r="D146" s="308" t="s">
        <v>1383</v>
      </c>
      <c r="E146" s="282">
        <v>8000</v>
      </c>
      <c r="F146" s="282">
        <v>8000</v>
      </c>
      <c r="G146" s="298"/>
      <c r="H146" s="299"/>
    </row>
    <row r="147" spans="1:8" x14ac:dyDescent="0.2">
      <c r="A147" s="285" t="s">
        <v>1636</v>
      </c>
      <c r="B147" s="286"/>
      <c r="C147" s="287" t="s">
        <v>1637</v>
      </c>
      <c r="D147" s="308" t="s">
        <v>1383</v>
      </c>
      <c r="E147" s="282">
        <v>70000</v>
      </c>
      <c r="F147" s="282">
        <v>70000</v>
      </c>
      <c r="G147" s="298"/>
      <c r="H147" s="284"/>
    </row>
    <row r="148" spans="1:8" ht="33.75" x14ac:dyDescent="0.2">
      <c r="A148" s="285" t="s">
        <v>1638</v>
      </c>
      <c r="B148" s="286"/>
      <c r="C148" s="287" t="s">
        <v>1639</v>
      </c>
      <c r="D148" s="308" t="s">
        <v>1383</v>
      </c>
      <c r="E148" s="282">
        <v>1748587.42</v>
      </c>
      <c r="F148" s="282">
        <v>1748587.42</v>
      </c>
      <c r="G148" s="298"/>
      <c r="H148" s="284"/>
    </row>
    <row r="149" spans="1:8" x14ac:dyDescent="0.2">
      <c r="A149" s="285" t="s">
        <v>1640</v>
      </c>
      <c r="B149" s="287"/>
      <c r="C149" s="287" t="s">
        <v>1641</v>
      </c>
      <c r="D149" s="308" t="s">
        <v>1383</v>
      </c>
      <c r="E149" s="282">
        <v>75912</v>
      </c>
      <c r="F149" s="282">
        <v>75912</v>
      </c>
      <c r="G149" s="298"/>
      <c r="H149" s="284"/>
    </row>
    <row r="150" spans="1:8" x14ac:dyDescent="0.2">
      <c r="A150" s="285" t="s">
        <v>1642</v>
      </c>
      <c r="B150" s="287"/>
      <c r="C150" s="287" t="s">
        <v>1401</v>
      </c>
      <c r="D150" s="308" t="s">
        <v>1383</v>
      </c>
      <c r="E150" s="282">
        <v>1179.24</v>
      </c>
      <c r="F150" s="282">
        <v>1179.24</v>
      </c>
      <c r="G150" s="298"/>
      <c r="H150" s="284"/>
    </row>
    <row r="151" spans="1:8" x14ac:dyDescent="0.2">
      <c r="A151" s="285" t="s">
        <v>1643</v>
      </c>
      <c r="B151" s="287"/>
      <c r="C151" s="287" t="s">
        <v>1644</v>
      </c>
      <c r="D151" s="308" t="s">
        <v>1383</v>
      </c>
      <c r="E151" s="282">
        <v>685326</v>
      </c>
      <c r="F151" s="282">
        <v>685326</v>
      </c>
      <c r="G151" s="298"/>
      <c r="H151" s="284"/>
    </row>
    <row r="152" spans="1:8" x14ac:dyDescent="0.2">
      <c r="A152" s="278" t="s">
        <v>1645</v>
      </c>
      <c r="B152" s="279"/>
      <c r="C152" s="280" t="s">
        <v>1646</v>
      </c>
      <c r="D152" s="304"/>
      <c r="E152" s="290">
        <v>1535796.66</v>
      </c>
      <c r="F152" s="290">
        <v>1535796.66</v>
      </c>
      <c r="G152" s="298"/>
      <c r="H152" s="299"/>
    </row>
    <row r="153" spans="1:8" ht="45" x14ac:dyDescent="0.2">
      <c r="A153" s="285" t="s">
        <v>1647</v>
      </c>
      <c r="B153" s="286"/>
      <c r="C153" s="287" t="s">
        <v>1648</v>
      </c>
      <c r="D153" s="308" t="s">
        <v>1383</v>
      </c>
      <c r="E153" s="282">
        <v>1451214.62</v>
      </c>
      <c r="F153" s="282">
        <v>1451214.62</v>
      </c>
      <c r="G153" s="298"/>
      <c r="H153" s="284"/>
    </row>
    <row r="154" spans="1:8" ht="33.75" x14ac:dyDescent="0.2">
      <c r="A154" s="285" t="s">
        <v>1649</v>
      </c>
      <c r="B154" s="314" t="s">
        <v>1650</v>
      </c>
      <c r="C154" s="287" t="s">
        <v>1651</v>
      </c>
      <c r="D154" s="308" t="s">
        <v>1383</v>
      </c>
      <c r="E154" s="282">
        <v>81345</v>
      </c>
      <c r="F154" s="282">
        <v>81345</v>
      </c>
      <c r="G154" s="298"/>
      <c r="H154" s="284"/>
    </row>
    <row r="155" spans="1:8" x14ac:dyDescent="0.2">
      <c r="A155" s="285" t="s">
        <v>1652</v>
      </c>
      <c r="B155" s="286"/>
      <c r="C155" s="287" t="s">
        <v>1353</v>
      </c>
      <c r="D155" s="308" t="s">
        <v>1383</v>
      </c>
      <c r="E155" s="282">
        <v>1237.04</v>
      </c>
      <c r="F155" s="282">
        <v>1237.04</v>
      </c>
      <c r="G155" s="298"/>
      <c r="H155" s="284"/>
    </row>
    <row r="156" spans="1:8" x14ac:dyDescent="0.2">
      <c r="A156" s="285" t="s">
        <v>1653</v>
      </c>
      <c r="B156" s="286"/>
      <c r="C156" s="287" t="s">
        <v>1654</v>
      </c>
      <c r="D156" s="308" t="s">
        <v>1383</v>
      </c>
      <c r="E156" s="282"/>
      <c r="F156" s="282"/>
      <c r="G156" s="298"/>
      <c r="H156" s="284"/>
    </row>
    <row r="157" spans="1:8" x14ac:dyDescent="0.2">
      <c r="A157" s="285" t="s">
        <v>1655</v>
      </c>
      <c r="B157" s="287"/>
      <c r="C157" s="287" t="s">
        <v>1656</v>
      </c>
      <c r="D157" s="308" t="s">
        <v>1383</v>
      </c>
      <c r="E157" s="282">
        <v>2000</v>
      </c>
      <c r="F157" s="282">
        <v>2000</v>
      </c>
      <c r="G157" s="298"/>
      <c r="H157" s="284"/>
    </row>
    <row r="158" spans="1:8" x14ac:dyDescent="0.2">
      <c r="A158" s="278">
        <v>482307</v>
      </c>
      <c r="B158" s="279"/>
      <c r="C158" s="280" t="s">
        <v>276</v>
      </c>
      <c r="D158" s="304"/>
      <c r="E158" s="290">
        <v>3421692.27</v>
      </c>
      <c r="F158" s="290">
        <v>3421692.27</v>
      </c>
      <c r="G158" s="298"/>
      <c r="H158" s="299"/>
    </row>
    <row r="159" spans="1:8" x14ac:dyDescent="0.2">
      <c r="A159" s="285" t="s">
        <v>1657</v>
      </c>
      <c r="B159" s="286"/>
      <c r="C159" s="287" t="s">
        <v>1353</v>
      </c>
      <c r="D159" s="308" t="s">
        <v>1383</v>
      </c>
      <c r="E159" s="282">
        <v>127.2</v>
      </c>
      <c r="F159" s="282">
        <v>127.2</v>
      </c>
      <c r="G159" s="298"/>
      <c r="H159" s="284"/>
    </row>
    <row r="160" spans="1:8" ht="33.75" x14ac:dyDescent="0.2">
      <c r="A160" s="285" t="s">
        <v>1658</v>
      </c>
      <c r="B160" s="289" t="s">
        <v>1659</v>
      </c>
      <c r="C160" s="287" t="s">
        <v>1660</v>
      </c>
      <c r="D160" s="308" t="s">
        <v>1506</v>
      </c>
      <c r="E160" s="282">
        <v>152366.39000000001</v>
      </c>
      <c r="F160" s="282">
        <v>152366.39000000001</v>
      </c>
      <c r="G160" s="298"/>
      <c r="H160" s="284"/>
    </row>
    <row r="161" spans="1:8" ht="22.5" x14ac:dyDescent="0.2">
      <c r="A161" s="285" t="s">
        <v>1661</v>
      </c>
      <c r="B161" s="289" t="s">
        <v>1662</v>
      </c>
      <c r="C161" s="287" t="s">
        <v>1663</v>
      </c>
      <c r="D161" s="308" t="s">
        <v>1506</v>
      </c>
      <c r="E161" s="282">
        <v>145754.87</v>
      </c>
      <c r="F161" s="282">
        <v>145754.87</v>
      </c>
      <c r="G161" s="298"/>
      <c r="H161" s="284"/>
    </row>
    <row r="162" spans="1:8" ht="33.75" x14ac:dyDescent="0.2">
      <c r="A162" s="285" t="s">
        <v>1664</v>
      </c>
      <c r="B162" s="289" t="s">
        <v>1665</v>
      </c>
      <c r="C162" s="287" t="s">
        <v>1666</v>
      </c>
      <c r="D162" s="308" t="s">
        <v>1383</v>
      </c>
      <c r="E162" s="282">
        <v>172749.77</v>
      </c>
      <c r="F162" s="282">
        <v>172749.77</v>
      </c>
      <c r="G162" s="298"/>
      <c r="H162" s="284"/>
    </row>
    <row r="163" spans="1:8" ht="45" x14ac:dyDescent="0.2">
      <c r="A163" s="315" t="s">
        <v>1667</v>
      </c>
      <c r="B163" s="289" t="s">
        <v>1668</v>
      </c>
      <c r="C163" s="286" t="s">
        <v>1669</v>
      </c>
      <c r="D163" s="308" t="s">
        <v>1383</v>
      </c>
      <c r="E163" s="288">
        <v>1914076.5</v>
      </c>
      <c r="F163" s="288">
        <v>1914076.5</v>
      </c>
      <c r="G163" s="298"/>
      <c r="H163" s="284"/>
    </row>
    <row r="164" spans="1:8" ht="22.5" x14ac:dyDescent="0.2">
      <c r="A164" s="285" t="s">
        <v>1670</v>
      </c>
      <c r="B164" s="289" t="s">
        <v>1671</v>
      </c>
      <c r="C164" s="287" t="s">
        <v>1672</v>
      </c>
      <c r="D164" s="308" t="s">
        <v>1375</v>
      </c>
      <c r="E164" s="282">
        <v>616329.73</v>
      </c>
      <c r="F164" s="282">
        <v>616329.73</v>
      </c>
      <c r="G164" s="298"/>
      <c r="H164" s="284"/>
    </row>
    <row r="165" spans="1:8" ht="45" x14ac:dyDescent="0.2">
      <c r="A165" s="316" t="s">
        <v>1673</v>
      </c>
      <c r="B165" s="317" t="s">
        <v>1674</v>
      </c>
      <c r="C165" s="318" t="s">
        <v>1675</v>
      </c>
      <c r="D165" s="319" t="s">
        <v>1570</v>
      </c>
      <c r="E165" s="320">
        <v>0.25</v>
      </c>
      <c r="F165" s="320">
        <v>0.25</v>
      </c>
      <c r="G165" s="298"/>
      <c r="H165" s="321"/>
    </row>
    <row r="166" spans="1:8" x14ac:dyDescent="0.2">
      <c r="A166" s="285" t="s">
        <v>1676</v>
      </c>
      <c r="B166" s="287"/>
      <c r="C166" s="287" t="s">
        <v>1677</v>
      </c>
      <c r="D166" s="281" t="s">
        <v>1383</v>
      </c>
      <c r="E166" s="282">
        <v>420287.56</v>
      </c>
      <c r="F166" s="282">
        <v>420287.56</v>
      </c>
      <c r="G166" s="298"/>
      <c r="H166" s="284"/>
    </row>
    <row r="167" spans="1:8" ht="33.75" x14ac:dyDescent="0.2">
      <c r="A167" s="322">
        <v>482308</v>
      </c>
      <c r="B167" s="279"/>
      <c r="C167" s="280" t="s">
        <v>1678</v>
      </c>
      <c r="D167" s="304"/>
      <c r="E167" s="290">
        <v>600149.96</v>
      </c>
      <c r="F167" s="290">
        <v>600157.74</v>
      </c>
      <c r="G167" s="298"/>
      <c r="H167" s="299"/>
    </row>
    <row r="168" spans="1:8" ht="33.75" x14ac:dyDescent="0.2">
      <c r="A168" s="285" t="s">
        <v>1679</v>
      </c>
      <c r="B168" s="286"/>
      <c r="C168" s="287" t="s">
        <v>1680</v>
      </c>
      <c r="D168" s="308" t="s">
        <v>1681</v>
      </c>
      <c r="E168" s="282">
        <v>600003.56999999995</v>
      </c>
      <c r="F168" s="282">
        <v>600003.56999999995</v>
      </c>
      <c r="G168" s="298"/>
      <c r="H168" s="284"/>
    </row>
    <row r="169" spans="1:8" x14ac:dyDescent="0.2">
      <c r="A169" s="285" t="s">
        <v>1682</v>
      </c>
      <c r="B169" s="287"/>
      <c r="C169" s="287" t="s">
        <v>1683</v>
      </c>
      <c r="D169" s="308"/>
      <c r="E169" s="282">
        <v>154.16999999999999</v>
      </c>
      <c r="F169" s="282">
        <v>154.16999999999999</v>
      </c>
      <c r="G169" s="298"/>
      <c r="H169" s="284"/>
    </row>
    <row r="170" spans="1:8" ht="22.5" x14ac:dyDescent="0.2">
      <c r="A170" s="322">
        <v>482309</v>
      </c>
      <c r="B170" s="279"/>
      <c r="C170" s="280" t="s">
        <v>1684</v>
      </c>
      <c r="D170" s="304"/>
      <c r="E170" s="290">
        <v>2182.84</v>
      </c>
      <c r="F170" s="290">
        <v>2182.84</v>
      </c>
      <c r="G170" s="298"/>
      <c r="H170" s="299"/>
    </row>
    <row r="171" spans="1:8" x14ac:dyDescent="0.2">
      <c r="A171" s="285" t="s">
        <v>1685</v>
      </c>
      <c r="B171" s="286"/>
      <c r="C171" s="287" t="s">
        <v>1353</v>
      </c>
      <c r="D171" s="308" t="s">
        <v>1383</v>
      </c>
      <c r="E171" s="282">
        <v>26.42</v>
      </c>
      <c r="F171" s="282">
        <v>26.42</v>
      </c>
      <c r="G171" s="298"/>
      <c r="H171" s="284"/>
    </row>
    <row r="172" spans="1:8" ht="22.5" x14ac:dyDescent="0.2">
      <c r="A172" s="285" t="s">
        <v>1686</v>
      </c>
      <c r="B172" s="286"/>
      <c r="C172" s="287" t="s">
        <v>1687</v>
      </c>
      <c r="D172" s="308" t="s">
        <v>1383</v>
      </c>
      <c r="E172" s="282">
        <v>2156.42</v>
      </c>
      <c r="F172" s="282">
        <v>2156.42</v>
      </c>
      <c r="G172" s="298"/>
      <c r="H172" s="284"/>
    </row>
    <row r="173" spans="1:8" ht="22.5" x14ac:dyDescent="0.2">
      <c r="A173" s="322">
        <v>482310</v>
      </c>
      <c r="B173" s="279"/>
      <c r="C173" s="280" t="s">
        <v>1688</v>
      </c>
      <c r="D173" s="304"/>
      <c r="E173" s="290">
        <v>64333.67</v>
      </c>
      <c r="F173" s="290">
        <v>64333.67</v>
      </c>
      <c r="G173" s="298"/>
      <c r="H173" s="299"/>
    </row>
    <row r="174" spans="1:8" ht="22.5" x14ac:dyDescent="0.2">
      <c r="A174" s="285" t="s">
        <v>1689</v>
      </c>
      <c r="B174" s="286"/>
      <c r="C174" s="287" t="s">
        <v>1690</v>
      </c>
      <c r="D174" s="308" t="s">
        <v>1383</v>
      </c>
      <c r="E174" s="282">
        <v>64333.67</v>
      </c>
      <c r="F174" s="282">
        <v>64333.67</v>
      </c>
      <c r="G174" s="298"/>
      <c r="H174" s="284"/>
    </row>
    <row r="175" spans="1:8" ht="22.5" x14ac:dyDescent="0.2">
      <c r="A175" s="322">
        <v>482311</v>
      </c>
      <c r="B175" s="279"/>
      <c r="C175" s="280" t="s">
        <v>1691</v>
      </c>
      <c r="D175" s="304"/>
      <c r="E175" s="290">
        <v>32000</v>
      </c>
      <c r="F175" s="290">
        <v>32000</v>
      </c>
      <c r="G175" s="298"/>
      <c r="H175" s="284"/>
    </row>
    <row r="176" spans="1:8" x14ac:dyDescent="0.2">
      <c r="A176" s="285" t="s">
        <v>1692</v>
      </c>
      <c r="B176" s="286"/>
      <c r="C176" s="287" t="s">
        <v>1626</v>
      </c>
      <c r="D176" s="308" t="s">
        <v>1383</v>
      </c>
      <c r="E176" s="282">
        <v>32000</v>
      </c>
      <c r="F176" s="282">
        <v>32000</v>
      </c>
      <c r="G176" s="298"/>
      <c r="H176" s="284"/>
    </row>
    <row r="177" spans="1:8" ht="22.5" x14ac:dyDescent="0.2">
      <c r="A177" s="322">
        <v>482312</v>
      </c>
      <c r="B177" s="279"/>
      <c r="C177" s="280" t="s">
        <v>1693</v>
      </c>
      <c r="D177" s="304"/>
      <c r="E177" s="290">
        <v>43055.15</v>
      </c>
      <c r="F177" s="290">
        <v>43055.15</v>
      </c>
      <c r="G177" s="298"/>
      <c r="H177" s="284"/>
    </row>
    <row r="178" spans="1:8" ht="33.75" x14ac:dyDescent="0.2">
      <c r="A178" s="285" t="s">
        <v>1694</v>
      </c>
      <c r="B178" s="286"/>
      <c r="C178" s="287" t="s">
        <v>1695</v>
      </c>
      <c r="D178" s="308" t="s">
        <v>1383</v>
      </c>
      <c r="E178" s="282">
        <v>26307.95</v>
      </c>
      <c r="F178" s="282">
        <v>26307.95</v>
      </c>
      <c r="G178" s="298"/>
      <c r="H178" s="284"/>
    </row>
    <row r="179" spans="1:8" ht="25.5" x14ac:dyDescent="0.2">
      <c r="A179" s="309" t="s">
        <v>1696</v>
      </c>
      <c r="B179" s="310"/>
      <c r="C179" s="310" t="s">
        <v>1697</v>
      </c>
      <c r="D179" s="308"/>
      <c r="E179" s="282">
        <v>1</v>
      </c>
      <c r="F179" s="282">
        <v>1</v>
      </c>
      <c r="G179" s="298"/>
      <c r="H179" s="284"/>
    </row>
    <row r="180" spans="1:8" ht="22.5" x14ac:dyDescent="0.2">
      <c r="A180" s="285" t="s">
        <v>1698</v>
      </c>
      <c r="B180" s="286"/>
      <c r="C180" s="287" t="s">
        <v>1699</v>
      </c>
      <c r="D180" s="308" t="s">
        <v>1383</v>
      </c>
      <c r="E180" s="282">
        <v>8750.32</v>
      </c>
      <c r="F180" s="282">
        <v>8750.32</v>
      </c>
      <c r="G180" s="298"/>
      <c r="H180" s="284"/>
    </row>
    <row r="181" spans="1:8" ht="22.5" x14ac:dyDescent="0.2">
      <c r="A181" s="285" t="s">
        <v>1700</v>
      </c>
      <c r="B181" s="286"/>
      <c r="C181" s="287" t="s">
        <v>1701</v>
      </c>
      <c r="D181" s="308" t="s">
        <v>1383</v>
      </c>
      <c r="E181" s="282">
        <v>7995.88</v>
      </c>
      <c r="F181" s="282">
        <v>7995.88</v>
      </c>
      <c r="G181" s="298"/>
      <c r="H181" s="284"/>
    </row>
    <row r="182" spans="1:8" ht="22.5" x14ac:dyDescent="0.2">
      <c r="A182" s="322">
        <v>482313</v>
      </c>
      <c r="B182" s="279"/>
      <c r="C182" s="280" t="s">
        <v>1702</v>
      </c>
      <c r="D182" s="304"/>
      <c r="E182" s="290">
        <v>4733518.16</v>
      </c>
      <c r="F182" s="290">
        <v>4733520.84</v>
      </c>
      <c r="G182" s="298"/>
      <c r="H182" s="284"/>
    </row>
    <row r="183" spans="1:8" x14ac:dyDescent="0.2">
      <c r="A183" s="285" t="s">
        <v>1703</v>
      </c>
      <c r="B183" s="286"/>
      <c r="C183" s="287" t="s">
        <v>1353</v>
      </c>
      <c r="D183" s="308" t="s">
        <v>1383</v>
      </c>
      <c r="E183" s="282">
        <v>117.93</v>
      </c>
      <c r="F183" s="282">
        <v>117.93</v>
      </c>
      <c r="G183" s="298"/>
      <c r="H183" s="284"/>
    </row>
    <row r="184" spans="1:8" ht="78.75" x14ac:dyDescent="0.2">
      <c r="A184" s="285" t="s">
        <v>1704</v>
      </c>
      <c r="B184" s="289" t="s">
        <v>1705</v>
      </c>
      <c r="C184" s="287" t="s">
        <v>1706</v>
      </c>
      <c r="D184" s="308" t="s">
        <v>1707</v>
      </c>
      <c r="E184" s="282">
        <v>4733402.91</v>
      </c>
      <c r="F184" s="282">
        <v>4733402.91</v>
      </c>
      <c r="G184" s="298"/>
      <c r="H184" s="284"/>
    </row>
    <row r="185" spans="1:8" x14ac:dyDescent="0.2">
      <c r="A185" s="322">
        <v>482316</v>
      </c>
      <c r="B185" s="279"/>
      <c r="C185" s="280" t="s">
        <v>278</v>
      </c>
      <c r="D185" s="304"/>
      <c r="E185" s="290">
        <v>697.66</v>
      </c>
      <c r="F185" s="290">
        <v>697.66</v>
      </c>
      <c r="G185" s="298"/>
      <c r="H185" s="299"/>
    </row>
    <row r="186" spans="1:8" ht="22.5" x14ac:dyDescent="0.2">
      <c r="A186" s="285" t="s">
        <v>1708</v>
      </c>
      <c r="B186" s="286"/>
      <c r="C186" s="287" t="s">
        <v>1709</v>
      </c>
      <c r="D186" s="308" t="s">
        <v>1587</v>
      </c>
      <c r="E186" s="282">
        <v>695.39</v>
      </c>
      <c r="F186" s="282">
        <v>695.39</v>
      </c>
      <c r="G186" s="298"/>
      <c r="H186" s="284"/>
    </row>
    <row r="187" spans="1:8" x14ac:dyDescent="0.2">
      <c r="A187" s="285" t="s">
        <v>1710</v>
      </c>
      <c r="B187" s="286"/>
      <c r="C187" s="287" t="s">
        <v>1401</v>
      </c>
      <c r="D187" s="308" t="s">
        <v>1383</v>
      </c>
      <c r="E187" s="282">
        <v>2.27</v>
      </c>
      <c r="F187" s="282">
        <v>2.27</v>
      </c>
      <c r="G187" s="298"/>
      <c r="H187" s="284"/>
    </row>
    <row r="188" spans="1:8" x14ac:dyDescent="0.2">
      <c r="A188" s="292" t="s">
        <v>1711</v>
      </c>
      <c r="B188" s="323"/>
      <c r="C188" s="293" t="s">
        <v>1712</v>
      </c>
      <c r="D188" s="324"/>
      <c r="E188" s="275">
        <v>173.51</v>
      </c>
      <c r="F188" s="275">
        <v>173.51</v>
      </c>
      <c r="G188" s="276"/>
      <c r="H188" s="295"/>
    </row>
    <row r="189" spans="1:8" x14ac:dyDescent="0.2">
      <c r="A189" s="278" t="s">
        <v>1713</v>
      </c>
      <c r="B189" s="325"/>
      <c r="C189" s="280" t="s">
        <v>877</v>
      </c>
      <c r="D189" s="304"/>
      <c r="E189" s="290">
        <v>173.51</v>
      </c>
      <c r="F189" s="290">
        <v>173.51</v>
      </c>
      <c r="G189" s="304"/>
      <c r="H189" s="326"/>
    </row>
    <row r="190" spans="1:8" x14ac:dyDescent="0.2">
      <c r="A190" s="285" t="s">
        <v>1714</v>
      </c>
      <c r="B190" s="327"/>
      <c r="C190" s="287" t="s">
        <v>1401</v>
      </c>
      <c r="D190" s="308" t="s">
        <v>1383</v>
      </c>
      <c r="E190" s="282">
        <v>173.51</v>
      </c>
      <c r="F190" s="282">
        <v>173.51</v>
      </c>
      <c r="G190" s="308"/>
      <c r="H190" s="328"/>
    </row>
    <row r="191" spans="1:8" x14ac:dyDescent="0.2">
      <c r="A191" s="292" t="s">
        <v>1715</v>
      </c>
      <c r="B191" s="323"/>
      <c r="C191" s="293" t="s">
        <v>1716</v>
      </c>
      <c r="D191" s="324"/>
      <c r="E191" s="275">
        <v>105115.75</v>
      </c>
      <c r="F191" s="275">
        <v>105115.75</v>
      </c>
      <c r="G191" s="295"/>
      <c r="H191" s="295"/>
    </row>
    <row r="192" spans="1:8" x14ac:dyDescent="0.2">
      <c r="A192" s="278" t="s">
        <v>1717</v>
      </c>
      <c r="B192" s="280"/>
      <c r="C192" s="280" t="s">
        <v>301</v>
      </c>
      <c r="D192" s="304"/>
      <c r="E192" s="290">
        <v>5912.81</v>
      </c>
      <c r="F192" s="290">
        <v>-5912.81</v>
      </c>
      <c r="G192" s="328"/>
      <c r="H192" s="328"/>
    </row>
    <row r="193" spans="1:8" x14ac:dyDescent="0.2">
      <c r="A193" s="285" t="s">
        <v>1718</v>
      </c>
      <c r="B193" s="287"/>
      <c r="C193" s="287" t="s">
        <v>1401</v>
      </c>
      <c r="D193" s="308" t="s">
        <v>1383</v>
      </c>
      <c r="E193" s="282">
        <v>40.71</v>
      </c>
      <c r="F193" s="282">
        <v>-1205.98</v>
      </c>
      <c r="G193" s="328"/>
      <c r="H193" s="328"/>
    </row>
    <row r="194" spans="1:8" x14ac:dyDescent="0.2">
      <c r="A194" s="285" t="s">
        <v>1719</v>
      </c>
      <c r="B194" s="287"/>
      <c r="C194" s="287" t="s">
        <v>1720</v>
      </c>
      <c r="D194" s="308" t="s">
        <v>1383</v>
      </c>
      <c r="E194" s="282">
        <v>0</v>
      </c>
      <c r="F194" s="282">
        <v>-10411</v>
      </c>
      <c r="G194" s="328"/>
      <c r="H194" s="328"/>
    </row>
    <row r="195" spans="1:8" x14ac:dyDescent="0.2">
      <c r="A195" s="285" t="s">
        <v>1721</v>
      </c>
      <c r="B195" s="287"/>
      <c r="C195" s="287" t="s">
        <v>1722</v>
      </c>
      <c r="D195" s="308" t="s">
        <v>1383</v>
      </c>
      <c r="E195" s="282">
        <v>3176.24</v>
      </c>
      <c r="F195" s="282">
        <v>3176.24</v>
      </c>
      <c r="G195" s="328"/>
      <c r="H195" s="328"/>
    </row>
    <row r="196" spans="1:8" x14ac:dyDescent="0.2">
      <c r="A196" s="285" t="s">
        <v>1723</v>
      </c>
      <c r="B196" s="287"/>
      <c r="C196" s="287" t="s">
        <v>1724</v>
      </c>
      <c r="D196" s="308" t="s">
        <v>1383</v>
      </c>
      <c r="E196" s="282">
        <v>2527.9299999999998</v>
      </c>
      <c r="F196" s="282">
        <v>2527.9299999999998</v>
      </c>
      <c r="G196" s="328"/>
      <c r="H196" s="328"/>
    </row>
    <row r="197" spans="1:8" x14ac:dyDescent="0.2">
      <c r="A197" s="278" t="s">
        <v>1725</v>
      </c>
      <c r="B197" s="280"/>
      <c r="C197" s="280" t="s">
        <v>877</v>
      </c>
      <c r="D197" s="304"/>
      <c r="E197" s="290">
        <v>108437.34</v>
      </c>
      <c r="F197" s="290">
        <v>109115.78</v>
      </c>
      <c r="G197" s="328"/>
      <c r="H197" s="328"/>
    </row>
    <row r="198" spans="1:8" x14ac:dyDescent="0.2">
      <c r="A198" s="285" t="s">
        <v>1726</v>
      </c>
      <c r="B198" s="287"/>
      <c r="C198" s="287" t="s">
        <v>1401</v>
      </c>
      <c r="D198" s="308" t="s">
        <v>1383</v>
      </c>
      <c r="E198" s="282">
        <v>1055.22</v>
      </c>
      <c r="F198" s="282">
        <v>1733.66</v>
      </c>
      <c r="G198" s="328"/>
      <c r="H198" s="328"/>
    </row>
    <row r="199" spans="1:8" x14ac:dyDescent="0.2">
      <c r="A199" s="285" t="s">
        <v>1727</v>
      </c>
      <c r="B199" s="287"/>
      <c r="C199" s="287" t="s">
        <v>1728</v>
      </c>
      <c r="D199" s="308" t="s">
        <v>1383</v>
      </c>
      <c r="E199" s="282">
        <v>107382.12</v>
      </c>
      <c r="F199" s="282">
        <v>107382.12</v>
      </c>
      <c r="G199" s="328"/>
      <c r="H199" s="328"/>
    </row>
    <row r="200" spans="1:8" x14ac:dyDescent="0.2">
      <c r="A200" s="278" t="s">
        <v>1729</v>
      </c>
      <c r="B200" s="280"/>
      <c r="C200" s="280" t="s">
        <v>984</v>
      </c>
      <c r="D200" s="304"/>
      <c r="E200" s="290">
        <v>1690.88</v>
      </c>
      <c r="F200" s="290">
        <v>1819.19</v>
      </c>
      <c r="G200" s="328"/>
      <c r="H200" s="328"/>
    </row>
    <row r="201" spans="1:8" x14ac:dyDescent="0.2">
      <c r="A201" s="285" t="s">
        <v>1730</v>
      </c>
      <c r="B201" s="287"/>
      <c r="C201" s="287" t="s">
        <v>1731</v>
      </c>
      <c r="D201" s="308" t="s">
        <v>1383</v>
      </c>
      <c r="E201" s="282">
        <v>697.34</v>
      </c>
      <c r="F201" s="282">
        <v>711.96</v>
      </c>
      <c r="G201" s="328"/>
      <c r="H201" s="328"/>
    </row>
    <row r="202" spans="1:8" x14ac:dyDescent="0.2">
      <c r="A202" s="285" t="s">
        <v>1732</v>
      </c>
      <c r="B202" s="287"/>
      <c r="C202" s="287" t="s">
        <v>1353</v>
      </c>
      <c r="D202" s="308" t="s">
        <v>1383</v>
      </c>
      <c r="E202" s="282">
        <v>993.54</v>
      </c>
      <c r="F202" s="282">
        <v>1107.23</v>
      </c>
      <c r="G202" s="328"/>
      <c r="H202" s="328"/>
    </row>
    <row r="203" spans="1:8" x14ac:dyDescent="0.2">
      <c r="A203" s="278" t="s">
        <v>1733</v>
      </c>
      <c r="B203" s="280"/>
      <c r="C203" s="280" t="s">
        <v>371</v>
      </c>
      <c r="D203" s="304"/>
      <c r="E203" s="290">
        <v>293.69</v>
      </c>
      <c r="F203" s="290">
        <v>93.59</v>
      </c>
      <c r="G203" s="328"/>
      <c r="H203" s="328"/>
    </row>
    <row r="204" spans="1:8" x14ac:dyDescent="0.2">
      <c r="A204" s="285" t="s">
        <v>1734</v>
      </c>
      <c r="B204" s="287"/>
      <c r="C204" s="287" t="s">
        <v>1401</v>
      </c>
      <c r="D204" s="308" t="s">
        <v>1383</v>
      </c>
      <c r="E204" s="282">
        <v>293.69</v>
      </c>
      <c r="F204" s="282">
        <v>383.59</v>
      </c>
      <c r="G204" s="328"/>
      <c r="H204" s="328"/>
    </row>
    <row r="205" spans="1:8" x14ac:dyDescent="0.2">
      <c r="A205" s="285" t="s">
        <v>1735</v>
      </c>
      <c r="B205" s="287"/>
      <c r="C205" s="287" t="s">
        <v>1720</v>
      </c>
      <c r="D205" s="308" t="s">
        <v>1383</v>
      </c>
      <c r="E205" s="290"/>
      <c r="F205" s="290">
        <v>-290</v>
      </c>
      <c r="G205" s="308"/>
      <c r="H205" s="328"/>
    </row>
    <row r="206" spans="1:8" x14ac:dyDescent="0.2">
      <c r="A206" s="278" t="s">
        <v>1736</v>
      </c>
      <c r="B206" s="280"/>
      <c r="C206" s="280" t="s">
        <v>1737</v>
      </c>
      <c r="D206" s="304"/>
      <c r="E206" s="290"/>
      <c r="F206" s="290">
        <v>9.5500000000000007</v>
      </c>
      <c r="G206" s="308"/>
      <c r="H206" s="328"/>
    </row>
    <row r="207" spans="1:8" x14ac:dyDescent="0.2">
      <c r="A207" s="285" t="s">
        <v>1738</v>
      </c>
      <c r="B207" s="287"/>
      <c r="C207" s="311" t="s">
        <v>877</v>
      </c>
      <c r="D207" s="308" t="s">
        <v>1383</v>
      </c>
      <c r="E207" s="290"/>
      <c r="F207" s="282">
        <v>9.5500000000000007</v>
      </c>
      <c r="G207" s="308"/>
      <c r="H207" s="328"/>
    </row>
    <row r="208" spans="1:8" x14ac:dyDescent="0.2">
      <c r="A208" s="285" t="s">
        <v>1739</v>
      </c>
      <c r="B208" s="287"/>
      <c r="C208" s="311" t="s">
        <v>1353</v>
      </c>
      <c r="D208" s="308" t="s">
        <v>1383</v>
      </c>
      <c r="E208" s="290"/>
      <c r="F208" s="282">
        <v>9.5500000000000007</v>
      </c>
      <c r="G208" s="308"/>
      <c r="H208" s="328"/>
    </row>
    <row r="209" spans="1:8" x14ac:dyDescent="0.2">
      <c r="A209" s="278" t="s">
        <v>1740</v>
      </c>
      <c r="B209" s="280"/>
      <c r="C209" s="280" t="s">
        <v>1741</v>
      </c>
      <c r="D209" s="304"/>
      <c r="E209" s="290"/>
      <c r="F209" s="290">
        <v>18760.39</v>
      </c>
      <c r="G209" s="308"/>
      <c r="H209" s="328"/>
    </row>
    <row r="210" spans="1:8" x14ac:dyDescent="0.2">
      <c r="A210" s="329" t="s">
        <v>1742</v>
      </c>
      <c r="B210" s="280"/>
      <c r="C210" s="330" t="s">
        <v>1743</v>
      </c>
      <c r="D210" s="308" t="s">
        <v>1383</v>
      </c>
      <c r="E210" s="290"/>
      <c r="F210" s="282">
        <v>-1312.35</v>
      </c>
      <c r="G210" s="308"/>
      <c r="H210" s="328"/>
    </row>
    <row r="211" spans="1:8" x14ac:dyDescent="0.2">
      <c r="A211" s="329" t="s">
        <v>1744</v>
      </c>
      <c r="B211" s="280"/>
      <c r="C211" s="330" t="s">
        <v>1464</v>
      </c>
      <c r="D211" s="308" t="s">
        <v>1383</v>
      </c>
      <c r="E211" s="290"/>
      <c r="F211" s="282">
        <v>-1312.35</v>
      </c>
      <c r="G211" s="308"/>
      <c r="H211" s="328"/>
    </row>
    <row r="212" spans="1:8" x14ac:dyDescent="0.2">
      <c r="A212" s="285" t="s">
        <v>1745</v>
      </c>
      <c r="B212" s="287"/>
      <c r="C212" s="311" t="s">
        <v>275</v>
      </c>
      <c r="D212" s="308" t="s">
        <v>1383</v>
      </c>
      <c r="E212" s="290"/>
      <c r="F212" s="282">
        <v>20072.740000000002</v>
      </c>
      <c r="G212" s="308"/>
      <c r="H212" s="328"/>
    </row>
    <row r="213" spans="1:8" ht="18" x14ac:dyDescent="0.2">
      <c r="A213" s="285" t="s">
        <v>1746</v>
      </c>
      <c r="B213" s="287"/>
      <c r="C213" s="311" t="s">
        <v>1747</v>
      </c>
      <c r="D213" s="308" t="s">
        <v>1383</v>
      </c>
      <c r="E213" s="290"/>
      <c r="F213" s="282">
        <v>20072.740000000002</v>
      </c>
      <c r="G213" s="308"/>
      <c r="H213" s="328"/>
    </row>
    <row r="214" spans="1:8" x14ac:dyDescent="0.2">
      <c r="A214" s="278" t="s">
        <v>1748</v>
      </c>
      <c r="B214" s="280"/>
      <c r="C214" s="280" t="s">
        <v>1749</v>
      </c>
      <c r="D214" s="304" t="s">
        <v>1383</v>
      </c>
      <c r="E214" s="290"/>
      <c r="F214" s="290">
        <v>212887.27</v>
      </c>
      <c r="G214" s="331" t="s">
        <v>1750</v>
      </c>
      <c r="H214" s="332">
        <v>2022</v>
      </c>
    </row>
    <row r="215" spans="1:8" x14ac:dyDescent="0.2">
      <c r="A215" s="278" t="s">
        <v>1751</v>
      </c>
      <c r="B215" s="280"/>
      <c r="C215" s="280" t="s">
        <v>920</v>
      </c>
      <c r="D215" s="304" t="s">
        <v>1383</v>
      </c>
      <c r="E215" s="290"/>
      <c r="F215" s="290">
        <v>-2395.5100000000002</v>
      </c>
      <c r="G215" s="331" t="s">
        <v>1750</v>
      </c>
      <c r="H215" s="332">
        <v>2022</v>
      </c>
    </row>
    <row r="216" spans="1:8" x14ac:dyDescent="0.2">
      <c r="A216" s="329" t="s">
        <v>1752</v>
      </c>
      <c r="B216" s="287"/>
      <c r="C216" s="333" t="s">
        <v>1753</v>
      </c>
      <c r="D216" s="308" t="s">
        <v>1383</v>
      </c>
      <c r="E216" s="290"/>
      <c r="F216" s="282">
        <v>7005.73</v>
      </c>
      <c r="G216" s="331" t="s">
        <v>1750</v>
      </c>
      <c r="H216" s="332">
        <v>2022</v>
      </c>
    </row>
    <row r="217" spans="1:8" ht="27" x14ac:dyDescent="0.2">
      <c r="A217" s="329" t="s">
        <v>1754</v>
      </c>
      <c r="B217" s="287"/>
      <c r="C217" s="333" t="s">
        <v>1755</v>
      </c>
      <c r="D217" s="308" t="s">
        <v>1383</v>
      </c>
      <c r="E217" s="290"/>
      <c r="F217" s="282">
        <v>-3054.46</v>
      </c>
      <c r="G217" s="331" t="s">
        <v>1750</v>
      </c>
      <c r="H217" s="332">
        <v>2022</v>
      </c>
    </row>
    <row r="218" spans="1:8" x14ac:dyDescent="0.2">
      <c r="A218" s="329" t="s">
        <v>1756</v>
      </c>
      <c r="B218" s="287"/>
      <c r="C218" s="333" t="s">
        <v>1757</v>
      </c>
      <c r="D218" s="308" t="s">
        <v>1383</v>
      </c>
      <c r="E218" s="290"/>
      <c r="F218" s="282">
        <v>37.01</v>
      </c>
      <c r="G218" s="331" t="s">
        <v>1750</v>
      </c>
      <c r="H218" s="332">
        <v>2022</v>
      </c>
    </row>
    <row r="219" spans="1:8" ht="36" x14ac:dyDescent="0.2">
      <c r="A219" s="329" t="s">
        <v>1758</v>
      </c>
      <c r="B219" s="287"/>
      <c r="C219" s="333" t="s">
        <v>1759</v>
      </c>
      <c r="D219" s="308" t="s">
        <v>1383</v>
      </c>
      <c r="E219" s="290"/>
      <c r="F219" s="282">
        <v>-6383.79</v>
      </c>
      <c r="G219" s="331" t="s">
        <v>1750</v>
      </c>
      <c r="H219" s="332">
        <v>2022</v>
      </c>
    </row>
    <row r="220" spans="1:8" x14ac:dyDescent="0.2">
      <c r="A220" s="278" t="s">
        <v>1760</v>
      </c>
      <c r="B220" s="280"/>
      <c r="C220" s="280" t="s">
        <v>877</v>
      </c>
      <c r="D220" s="304" t="s">
        <v>1383</v>
      </c>
      <c r="E220" s="290"/>
      <c r="F220" s="290">
        <v>218952.32000000001</v>
      </c>
      <c r="G220" s="331" t="s">
        <v>1750</v>
      </c>
      <c r="H220" s="332">
        <v>2022</v>
      </c>
    </row>
    <row r="221" spans="1:8" ht="18" x14ac:dyDescent="0.2">
      <c r="A221" s="329" t="s">
        <v>1761</v>
      </c>
      <c r="B221" s="287"/>
      <c r="C221" s="333" t="s">
        <v>1762</v>
      </c>
      <c r="D221" s="308" t="s">
        <v>1383</v>
      </c>
      <c r="E221" s="290"/>
      <c r="F221" s="282">
        <v>0.01</v>
      </c>
      <c r="G221" s="331"/>
      <c r="H221" s="332">
        <v>2022</v>
      </c>
    </row>
    <row r="222" spans="1:8" x14ac:dyDescent="0.2">
      <c r="A222" s="329" t="s">
        <v>1763</v>
      </c>
      <c r="B222" s="287"/>
      <c r="C222" s="333" t="s">
        <v>1757</v>
      </c>
      <c r="D222" s="308" t="s">
        <v>1383</v>
      </c>
      <c r="E222" s="290"/>
      <c r="F222" s="282">
        <v>2500.66</v>
      </c>
      <c r="G222" s="331"/>
      <c r="H222" s="332">
        <v>2022</v>
      </c>
    </row>
    <row r="223" spans="1:8" ht="27" x14ac:dyDescent="0.2">
      <c r="A223" s="329" t="s">
        <v>1764</v>
      </c>
      <c r="B223" s="287"/>
      <c r="C223" s="333" t="s">
        <v>1765</v>
      </c>
      <c r="D223" s="308" t="s">
        <v>1383</v>
      </c>
      <c r="E223" s="290"/>
      <c r="F223" s="282">
        <v>0.02</v>
      </c>
      <c r="G223" s="331"/>
      <c r="H223" s="332">
        <v>2022</v>
      </c>
    </row>
    <row r="224" spans="1:8" ht="18" x14ac:dyDescent="0.2">
      <c r="A224" s="329" t="s">
        <v>1766</v>
      </c>
      <c r="B224" s="287"/>
      <c r="C224" s="333" t="s">
        <v>1767</v>
      </c>
      <c r="D224" s="308" t="s">
        <v>1383</v>
      </c>
      <c r="E224" s="290"/>
      <c r="F224" s="282">
        <v>216451.63</v>
      </c>
      <c r="G224" s="331"/>
      <c r="H224" s="332">
        <v>2022</v>
      </c>
    </row>
    <row r="225" spans="1:8" x14ac:dyDescent="0.2">
      <c r="A225" s="278" t="s">
        <v>1768</v>
      </c>
      <c r="B225" s="280"/>
      <c r="C225" s="280" t="s">
        <v>274</v>
      </c>
      <c r="D225" s="304" t="s">
        <v>1383</v>
      </c>
      <c r="E225" s="290"/>
      <c r="F225" s="290">
        <v>-3839.56</v>
      </c>
      <c r="G225" s="331"/>
      <c r="H225" s="332">
        <v>2022</v>
      </c>
    </row>
    <row r="226" spans="1:8" x14ac:dyDescent="0.2">
      <c r="A226" s="329" t="s">
        <v>1769</v>
      </c>
      <c r="B226" s="287"/>
      <c r="C226" s="333" t="s">
        <v>1770</v>
      </c>
      <c r="D226" s="308" t="s">
        <v>1383</v>
      </c>
      <c r="E226" s="290"/>
      <c r="F226" s="282">
        <v>-3855.74</v>
      </c>
      <c r="G226" s="331" t="s">
        <v>1750</v>
      </c>
      <c r="H226" s="332">
        <v>2022</v>
      </c>
    </row>
    <row r="227" spans="1:8" x14ac:dyDescent="0.2">
      <c r="A227" s="329" t="s">
        <v>1771</v>
      </c>
      <c r="B227" s="287"/>
      <c r="C227" s="333" t="s">
        <v>1757</v>
      </c>
      <c r="D227" s="308" t="s">
        <v>1383</v>
      </c>
      <c r="E227" s="290"/>
      <c r="F227" s="282">
        <v>16.18</v>
      </c>
      <c r="G227" s="331"/>
      <c r="H227" s="332">
        <v>2022</v>
      </c>
    </row>
    <row r="228" spans="1:8" x14ac:dyDescent="0.2">
      <c r="A228" s="278" t="s">
        <v>1772</v>
      </c>
      <c r="B228" s="280"/>
      <c r="C228" s="280" t="s">
        <v>1188</v>
      </c>
      <c r="D228" s="308" t="s">
        <v>1383</v>
      </c>
      <c r="E228" s="290"/>
      <c r="F228" s="290">
        <v>170.02</v>
      </c>
      <c r="G228" s="331"/>
      <c r="H228" s="332">
        <v>2022</v>
      </c>
    </row>
    <row r="229" spans="1:8" x14ac:dyDescent="0.2">
      <c r="A229" s="329" t="s">
        <v>1773</v>
      </c>
      <c r="B229" s="287"/>
      <c r="C229" s="330" t="s">
        <v>1774</v>
      </c>
      <c r="D229" s="308" t="s">
        <v>1383</v>
      </c>
      <c r="E229" s="290"/>
      <c r="F229" s="282">
        <v>170.02</v>
      </c>
      <c r="G229" s="331"/>
      <c r="H229" s="332">
        <v>2022</v>
      </c>
    </row>
    <row r="230" spans="1:8" x14ac:dyDescent="0.2">
      <c r="A230" s="278" t="s">
        <v>1775</v>
      </c>
      <c r="B230" s="280"/>
      <c r="C230" s="280" t="s">
        <v>1776</v>
      </c>
      <c r="D230" s="304" t="s">
        <v>1383</v>
      </c>
      <c r="E230" s="290"/>
      <c r="F230" s="290">
        <v>159.66999999999999</v>
      </c>
      <c r="G230" s="331"/>
      <c r="H230" s="332">
        <v>2023</v>
      </c>
    </row>
    <row r="231" spans="1:8" x14ac:dyDescent="0.2">
      <c r="A231" s="278" t="s">
        <v>1777</v>
      </c>
      <c r="B231" s="280"/>
      <c r="C231" s="280" t="s">
        <v>920</v>
      </c>
      <c r="D231" s="304" t="s">
        <v>1383</v>
      </c>
      <c r="E231" s="290"/>
      <c r="F231" s="290">
        <v>1.38</v>
      </c>
      <c r="G231" s="331"/>
      <c r="H231" s="332">
        <v>2023</v>
      </c>
    </row>
    <row r="232" spans="1:8" x14ac:dyDescent="0.2">
      <c r="A232" s="329" t="s">
        <v>1778</v>
      </c>
      <c r="B232" s="280"/>
      <c r="C232" s="333" t="s">
        <v>1779</v>
      </c>
      <c r="D232" s="308" t="s">
        <v>1383</v>
      </c>
      <c r="E232" s="290"/>
      <c r="F232" s="282">
        <v>1.38</v>
      </c>
      <c r="G232" s="331"/>
      <c r="H232" s="332">
        <v>2023</v>
      </c>
    </row>
    <row r="233" spans="1:8" x14ac:dyDescent="0.2">
      <c r="A233" s="278" t="s">
        <v>1780</v>
      </c>
      <c r="B233" s="280"/>
      <c r="C233" s="280" t="s">
        <v>877</v>
      </c>
      <c r="D233" s="304" t="s">
        <v>1383</v>
      </c>
      <c r="E233" s="290"/>
      <c r="F233" s="290">
        <v>148.9</v>
      </c>
      <c r="G233" s="331"/>
      <c r="H233" s="332">
        <v>2023</v>
      </c>
    </row>
    <row r="234" spans="1:8" x14ac:dyDescent="0.2">
      <c r="A234" s="329" t="s">
        <v>1781</v>
      </c>
      <c r="B234" s="287"/>
      <c r="C234" s="333" t="s">
        <v>1779</v>
      </c>
      <c r="D234" s="308" t="s">
        <v>1383</v>
      </c>
      <c r="E234" s="290"/>
      <c r="F234" s="282">
        <v>148.9</v>
      </c>
      <c r="G234" s="331"/>
      <c r="H234" s="332">
        <v>2023</v>
      </c>
    </row>
    <row r="235" spans="1:8" x14ac:dyDescent="0.2">
      <c r="A235" s="334" t="s">
        <v>1782</v>
      </c>
      <c r="B235" s="280"/>
      <c r="C235" s="335" t="s">
        <v>274</v>
      </c>
      <c r="D235" s="304" t="s">
        <v>1383</v>
      </c>
      <c r="E235" s="290"/>
      <c r="F235" s="290">
        <v>1.2</v>
      </c>
      <c r="G235" s="331"/>
      <c r="H235" s="332">
        <v>2023</v>
      </c>
    </row>
    <row r="236" spans="1:8" x14ac:dyDescent="0.2">
      <c r="A236" s="329" t="s">
        <v>1783</v>
      </c>
      <c r="B236" s="287"/>
      <c r="C236" s="333" t="s">
        <v>1779</v>
      </c>
      <c r="D236" s="308" t="s">
        <v>1383</v>
      </c>
      <c r="E236" s="290"/>
      <c r="F236" s="282">
        <v>1.2</v>
      </c>
      <c r="G236" s="331"/>
      <c r="H236" s="332">
        <v>2023</v>
      </c>
    </row>
    <row r="237" spans="1:8" x14ac:dyDescent="0.2">
      <c r="A237" s="334" t="s">
        <v>1784</v>
      </c>
      <c r="B237" s="280"/>
      <c r="C237" s="335" t="s">
        <v>675</v>
      </c>
      <c r="D237" s="304" t="s">
        <v>1383</v>
      </c>
      <c r="E237" s="290"/>
      <c r="F237" s="290">
        <v>2.93</v>
      </c>
      <c r="G237" s="331"/>
      <c r="H237" s="332">
        <v>2023</v>
      </c>
    </row>
    <row r="238" spans="1:8" x14ac:dyDescent="0.2">
      <c r="A238" s="329" t="s">
        <v>1785</v>
      </c>
      <c r="B238" s="287"/>
      <c r="C238" s="333" t="s">
        <v>1757</v>
      </c>
      <c r="D238" s="308" t="s">
        <v>1383</v>
      </c>
      <c r="E238" s="290"/>
      <c r="F238" s="282">
        <v>2.93</v>
      </c>
      <c r="G238" s="331"/>
      <c r="H238" s="332">
        <v>2023</v>
      </c>
    </row>
    <row r="239" spans="1:8" x14ac:dyDescent="0.2">
      <c r="A239" s="334" t="s">
        <v>1786</v>
      </c>
      <c r="B239" s="280"/>
      <c r="C239" s="335" t="s">
        <v>273</v>
      </c>
      <c r="D239" s="304" t="s">
        <v>1383</v>
      </c>
      <c r="E239" s="290"/>
      <c r="F239" s="290">
        <v>5.26</v>
      </c>
      <c r="G239" s="331"/>
      <c r="H239" s="332">
        <v>2023</v>
      </c>
    </row>
    <row r="240" spans="1:8" x14ac:dyDescent="0.2">
      <c r="A240" s="329" t="s">
        <v>1787</v>
      </c>
      <c r="B240" s="287"/>
      <c r="C240" s="333" t="s">
        <v>273</v>
      </c>
      <c r="D240" s="308" t="s">
        <v>1383</v>
      </c>
      <c r="E240" s="290"/>
      <c r="F240" s="282">
        <v>5.26</v>
      </c>
      <c r="G240" s="331"/>
      <c r="H240" s="332">
        <v>2023</v>
      </c>
    </row>
    <row r="241" spans="1:8" ht="22.5" x14ac:dyDescent="0.2">
      <c r="A241" s="278" t="s">
        <v>1788</v>
      </c>
      <c r="B241" s="287"/>
      <c r="C241" s="280" t="s">
        <v>1789</v>
      </c>
      <c r="D241" s="304" t="s">
        <v>1383</v>
      </c>
      <c r="E241" s="290">
        <v>-21751.29</v>
      </c>
      <c r="F241" s="290">
        <v>-21751.29</v>
      </c>
      <c r="G241" s="331" t="s">
        <v>1750</v>
      </c>
      <c r="H241" s="332">
        <v>2023</v>
      </c>
    </row>
    <row r="242" spans="1:8" ht="22.5" x14ac:dyDescent="0.2">
      <c r="A242" s="278" t="s">
        <v>1790</v>
      </c>
      <c r="B242" s="287"/>
      <c r="C242" s="280" t="s">
        <v>1791</v>
      </c>
      <c r="D242" s="304" t="s">
        <v>1383</v>
      </c>
      <c r="E242" s="290">
        <v>-21751.29</v>
      </c>
      <c r="F242" s="290">
        <v>-21751.29</v>
      </c>
      <c r="G242" s="331" t="s">
        <v>1750</v>
      </c>
      <c r="H242" s="332">
        <v>2023</v>
      </c>
    </row>
    <row r="243" spans="1:8" ht="22.5" x14ac:dyDescent="0.2">
      <c r="A243" s="278" t="s">
        <v>1792</v>
      </c>
      <c r="B243" s="280"/>
      <c r="C243" s="280" t="s">
        <v>1793</v>
      </c>
      <c r="D243" s="304" t="s">
        <v>1383</v>
      </c>
      <c r="E243" s="290">
        <v>3213581.26</v>
      </c>
      <c r="F243" s="290">
        <v>3213581.26</v>
      </c>
      <c r="G243" s="331" t="s">
        <v>1750</v>
      </c>
      <c r="H243" s="332">
        <v>2023</v>
      </c>
    </row>
    <row r="244" spans="1:8" ht="22.5" x14ac:dyDescent="0.2">
      <c r="A244" s="278" t="s">
        <v>1794</v>
      </c>
      <c r="B244" s="280"/>
      <c r="C244" s="280" t="s">
        <v>1795</v>
      </c>
      <c r="D244" s="304" t="s">
        <v>1383</v>
      </c>
      <c r="E244" s="290">
        <v>3213581.26</v>
      </c>
      <c r="F244" s="290">
        <v>3213581.26</v>
      </c>
      <c r="G244" s="331" t="s">
        <v>1750</v>
      </c>
      <c r="H244" s="332">
        <v>2023</v>
      </c>
    </row>
    <row r="245" spans="1:8" ht="22.5" x14ac:dyDescent="0.2">
      <c r="A245" s="278" t="s">
        <v>1796</v>
      </c>
      <c r="B245" s="280"/>
      <c r="C245" s="280" t="s">
        <v>1797</v>
      </c>
      <c r="D245" s="304" t="s">
        <v>1383</v>
      </c>
      <c r="E245" s="290">
        <v>15694855.52</v>
      </c>
      <c r="F245" s="290">
        <v>15694855.52</v>
      </c>
      <c r="G245" s="331" t="s">
        <v>1750</v>
      </c>
      <c r="H245" s="332">
        <v>2023</v>
      </c>
    </row>
    <row r="246" spans="1:8" ht="22.5" x14ac:dyDescent="0.2">
      <c r="A246" s="278" t="s">
        <v>1798</v>
      </c>
      <c r="B246" s="280"/>
      <c r="C246" s="280" t="s">
        <v>1797</v>
      </c>
      <c r="D246" s="304" t="s">
        <v>1383</v>
      </c>
      <c r="E246" s="290">
        <v>15694855.52</v>
      </c>
      <c r="F246" s="290">
        <v>15694855.52</v>
      </c>
      <c r="G246" s="331" t="s">
        <v>1750</v>
      </c>
      <c r="H246" s="332">
        <v>2023</v>
      </c>
    </row>
    <row r="247" spans="1:8" ht="22.5" x14ac:dyDescent="0.2">
      <c r="A247" s="278" t="s">
        <v>1799</v>
      </c>
      <c r="B247" s="280"/>
      <c r="C247" s="280" t="s">
        <v>1800</v>
      </c>
      <c r="D247" s="304" t="s">
        <v>1383</v>
      </c>
      <c r="E247" s="290">
        <v>5278151.8899999997</v>
      </c>
      <c r="F247" s="290">
        <v>5278151.8899999997</v>
      </c>
      <c r="G247" s="331" t="s">
        <v>1750</v>
      </c>
      <c r="H247" s="332">
        <v>2023</v>
      </c>
    </row>
    <row r="248" spans="1:8" ht="22.5" x14ac:dyDescent="0.2">
      <c r="A248" s="278" t="s">
        <v>1801</v>
      </c>
      <c r="B248" s="280"/>
      <c r="C248" s="280" t="s">
        <v>1802</v>
      </c>
      <c r="D248" s="304" t="s">
        <v>1383</v>
      </c>
      <c r="E248" s="290">
        <v>23758091.539999999</v>
      </c>
      <c r="F248" s="290">
        <v>23758091.539999999</v>
      </c>
      <c r="G248" s="331" t="s">
        <v>1750</v>
      </c>
      <c r="H248" s="332">
        <v>2023</v>
      </c>
    </row>
    <row r="249" spans="1:8" ht="22.5" x14ac:dyDescent="0.2">
      <c r="A249" s="278" t="s">
        <v>1803</v>
      </c>
      <c r="B249" s="280"/>
      <c r="C249" s="280" t="s">
        <v>1804</v>
      </c>
      <c r="D249" s="304" t="s">
        <v>1383</v>
      </c>
      <c r="E249" s="290">
        <v>21292583.670000002</v>
      </c>
      <c r="F249" s="290">
        <v>21292583.670000002</v>
      </c>
      <c r="G249" s="331" t="s">
        <v>1750</v>
      </c>
      <c r="H249" s="332">
        <v>2023</v>
      </c>
    </row>
    <row r="250" spans="1:8" ht="22.5" x14ac:dyDescent="0.2">
      <c r="A250" s="278" t="s">
        <v>1805</v>
      </c>
      <c r="B250" s="280"/>
      <c r="C250" s="280" t="s">
        <v>1806</v>
      </c>
      <c r="D250" s="304" t="s">
        <v>1383</v>
      </c>
      <c r="E250" s="290">
        <v>12676417.18</v>
      </c>
      <c r="F250" s="290">
        <v>12676417.18</v>
      </c>
      <c r="G250" s="331" t="s">
        <v>1750</v>
      </c>
      <c r="H250" s="332">
        <v>2023</v>
      </c>
    </row>
    <row r="251" spans="1:8" ht="22.5" x14ac:dyDescent="0.2">
      <c r="A251" s="278" t="s">
        <v>1807</v>
      </c>
      <c r="B251" s="280"/>
      <c r="C251" s="280" t="s">
        <v>1808</v>
      </c>
      <c r="D251" s="304" t="s">
        <v>1383</v>
      </c>
      <c r="E251" s="290">
        <v>12042721.48</v>
      </c>
      <c r="F251" s="290">
        <v>12042721.48</v>
      </c>
      <c r="G251" s="331" t="s">
        <v>1750</v>
      </c>
      <c r="H251" s="332">
        <v>2023</v>
      </c>
    </row>
    <row r="252" spans="1:8" ht="22.5" x14ac:dyDescent="0.2">
      <c r="A252" s="278" t="s">
        <v>1809</v>
      </c>
      <c r="B252" s="280"/>
      <c r="C252" s="280" t="s">
        <v>1810</v>
      </c>
      <c r="D252" s="304" t="s">
        <v>1383</v>
      </c>
      <c r="E252" s="290">
        <v>7362781.21</v>
      </c>
      <c r="F252" s="290">
        <v>7362781.21</v>
      </c>
      <c r="G252" s="331" t="s">
        <v>1750</v>
      </c>
      <c r="H252" s="332">
        <v>2023</v>
      </c>
    </row>
  </sheetData>
  <mergeCells count="12">
    <mergeCell ref="A1:H1"/>
    <mergeCell ref="A2:H2"/>
    <mergeCell ref="A4:H4"/>
    <mergeCell ref="A5:H5"/>
    <mergeCell ref="A7:A8"/>
    <mergeCell ref="H7:H8"/>
    <mergeCell ref="B7:B8"/>
    <mergeCell ref="C7:C8"/>
    <mergeCell ref="D7:D8"/>
    <mergeCell ref="E7:E8"/>
    <mergeCell ref="F7:F8"/>
    <mergeCell ref="G7:G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4">
    <tabColor theme="3" tint="0.39997558519241921"/>
  </sheetPr>
  <dimension ref="A1:IU54"/>
  <sheetViews>
    <sheetView zoomScaleNormal="100" zoomScaleSheetLayoutView="100" workbookViewId="0">
      <selection activeCell="E19" sqref="E19"/>
    </sheetView>
  </sheetViews>
  <sheetFormatPr baseColWidth="10" defaultColWidth="8.85546875" defaultRowHeight="12.75" x14ac:dyDescent="0.2"/>
  <cols>
    <col min="1" max="1" width="9.7109375" customWidth="1"/>
    <col min="2" max="2" width="30.5703125" customWidth="1"/>
    <col min="3" max="3" width="20" customWidth="1"/>
    <col min="4" max="4" width="16.5703125" customWidth="1"/>
    <col min="5" max="5" width="28.28515625" customWidth="1"/>
    <col min="6" max="6" width="25.140625" customWidth="1"/>
    <col min="7" max="256" width="11.42578125" customWidth="1"/>
  </cols>
  <sheetData>
    <row r="1" spans="1:255" ht="18" x14ac:dyDescent="0.25">
      <c r="A1" s="173" t="s">
        <v>262</v>
      </c>
      <c r="B1" s="173"/>
      <c r="C1" s="173"/>
      <c r="D1" s="173"/>
      <c r="E1" s="173"/>
      <c r="F1" s="173"/>
      <c r="G1" s="62"/>
    </row>
    <row r="2" spans="1:255" ht="18" x14ac:dyDescent="0.25">
      <c r="A2" s="173" t="s">
        <v>263</v>
      </c>
      <c r="B2" s="173"/>
      <c r="C2" s="173"/>
      <c r="D2" s="173"/>
      <c r="E2" s="173"/>
      <c r="F2" s="173"/>
      <c r="G2" s="61"/>
    </row>
    <row r="3" spans="1:255" x14ac:dyDescent="0.2">
      <c r="A3" s="57"/>
      <c r="B3" s="57"/>
      <c r="C3" s="57"/>
      <c r="D3" s="57"/>
      <c r="E3" s="57"/>
      <c r="F3" s="19"/>
      <c r="G3" s="19"/>
    </row>
    <row r="4" spans="1:255" ht="15" x14ac:dyDescent="0.25">
      <c r="A4" s="175" t="s">
        <v>215</v>
      </c>
      <c r="B4" s="175"/>
      <c r="C4" s="175"/>
      <c r="D4" s="175"/>
      <c r="E4" s="175"/>
      <c r="F4" s="175"/>
      <c r="G4" s="3"/>
    </row>
    <row r="5" spans="1:255" ht="15" x14ac:dyDescent="0.25">
      <c r="A5" s="175" t="s">
        <v>265</v>
      </c>
      <c r="B5" s="175"/>
      <c r="C5" s="175"/>
      <c r="D5" s="175"/>
      <c r="E5" s="175"/>
      <c r="F5" s="175"/>
      <c r="G5" s="3"/>
    </row>
    <row r="7" spans="1:255" x14ac:dyDescent="0.2">
      <c r="A7" s="184" t="s">
        <v>38</v>
      </c>
      <c r="B7" s="25" t="s">
        <v>29</v>
      </c>
      <c r="C7" s="25" t="s">
        <v>13</v>
      </c>
      <c r="D7" s="25" t="s">
        <v>14</v>
      </c>
      <c r="E7" s="25" t="s">
        <v>15</v>
      </c>
      <c r="F7" s="25" t="s">
        <v>16</v>
      </c>
    </row>
    <row r="8" spans="1:255" ht="13.5" thickBot="1" x14ac:dyDescent="0.25">
      <c r="A8" s="185"/>
      <c r="B8" s="29" t="s">
        <v>17</v>
      </c>
      <c r="C8" s="29" t="s">
        <v>26</v>
      </c>
      <c r="D8" s="29" t="s">
        <v>26</v>
      </c>
      <c r="E8" s="29" t="s">
        <v>27</v>
      </c>
      <c r="F8" s="29" t="s">
        <v>28</v>
      </c>
    </row>
    <row r="9" spans="1:255" s="38" customFormat="1" ht="16.5" x14ac:dyDescent="0.2">
      <c r="A9" s="66"/>
      <c r="B9" s="67"/>
      <c r="C9" s="68"/>
      <c r="D9" s="69"/>
      <c r="E9" s="66"/>
      <c r="F9" s="66"/>
      <c r="G9"/>
      <c r="H9" s="101"/>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spans="1:255" x14ac:dyDescent="0.2">
      <c r="A10" s="12"/>
      <c r="B10" s="13"/>
      <c r="C10" s="70"/>
      <c r="D10" s="14"/>
      <c r="E10" s="12"/>
      <c r="F10" s="71"/>
    </row>
    <row r="11" spans="1:255" x14ac:dyDescent="0.2">
      <c r="A11" s="12"/>
      <c r="B11" s="13"/>
      <c r="C11" s="70"/>
      <c r="D11" s="14"/>
      <c r="E11" s="12"/>
      <c r="F11" s="71"/>
    </row>
    <row r="12" spans="1:255" x14ac:dyDescent="0.2">
      <c r="A12" s="12"/>
      <c r="B12" s="13"/>
      <c r="C12" s="70"/>
      <c r="D12" s="14"/>
      <c r="E12" s="12"/>
      <c r="F12" s="12"/>
    </row>
    <row r="13" spans="1:255" x14ac:dyDescent="0.2">
      <c r="A13" s="12"/>
      <c r="B13" s="13"/>
      <c r="C13" s="70"/>
      <c r="D13" s="14"/>
      <c r="E13" s="12"/>
      <c r="F13" s="12"/>
    </row>
    <row r="14" spans="1:255" x14ac:dyDescent="0.2">
      <c r="A14" s="12"/>
      <c r="B14" s="13"/>
      <c r="C14" s="70"/>
      <c r="D14" s="14"/>
      <c r="E14" s="12"/>
      <c r="F14" s="12"/>
    </row>
    <row r="15" spans="1:255" x14ac:dyDescent="0.2">
      <c r="A15" s="12"/>
      <c r="B15" s="13"/>
      <c r="C15" s="70"/>
      <c r="D15" s="14"/>
      <c r="E15" s="12"/>
      <c r="F15" s="12"/>
    </row>
    <row r="16" spans="1:255" x14ac:dyDescent="0.2">
      <c r="A16" s="12"/>
      <c r="B16" s="13"/>
      <c r="C16" s="70"/>
      <c r="D16" s="14"/>
      <c r="E16" s="12"/>
      <c r="F16" s="12"/>
    </row>
    <row r="17" spans="1:6" x14ac:dyDescent="0.2">
      <c r="A17" s="12"/>
      <c r="B17" s="13"/>
      <c r="C17" s="70"/>
      <c r="D17" s="14"/>
      <c r="E17" s="12"/>
      <c r="F17" s="12"/>
    </row>
    <row r="18" spans="1:6" x14ac:dyDescent="0.2">
      <c r="A18" s="12"/>
      <c r="B18" s="13"/>
      <c r="C18" s="70"/>
      <c r="D18" s="14"/>
      <c r="E18" s="12"/>
      <c r="F18" s="12"/>
    </row>
    <row r="19" spans="1:6" x14ac:dyDescent="0.2">
      <c r="A19" s="12"/>
      <c r="B19" s="13"/>
      <c r="C19" s="70"/>
      <c r="D19" s="14"/>
      <c r="E19" s="12"/>
      <c r="F19" s="12"/>
    </row>
    <row r="20" spans="1:6" x14ac:dyDescent="0.2">
      <c r="A20" s="12"/>
      <c r="B20" s="13"/>
      <c r="C20" s="70"/>
      <c r="D20" s="14"/>
      <c r="E20" s="12"/>
      <c r="F20" s="12"/>
    </row>
    <row r="21" spans="1:6" x14ac:dyDescent="0.2">
      <c r="A21" s="12"/>
      <c r="B21" s="13"/>
      <c r="C21" s="70"/>
      <c r="D21" s="14"/>
      <c r="E21" s="12"/>
      <c r="F21" s="12"/>
    </row>
    <row r="22" spans="1:6" x14ac:dyDescent="0.2">
      <c r="A22" s="12"/>
      <c r="B22" s="13"/>
      <c r="C22" s="70"/>
      <c r="D22" s="14"/>
      <c r="E22" s="12"/>
      <c r="F22" s="12"/>
    </row>
    <row r="23" spans="1:6" x14ac:dyDescent="0.2">
      <c r="A23" s="12"/>
      <c r="B23" s="13"/>
      <c r="C23" s="70"/>
      <c r="D23" s="14"/>
      <c r="E23" s="12"/>
      <c r="F23" s="12"/>
    </row>
    <row r="24" spans="1:6" x14ac:dyDescent="0.2">
      <c r="A24" s="12"/>
      <c r="B24" s="13"/>
      <c r="C24" s="70"/>
      <c r="D24" s="14"/>
      <c r="E24" s="12"/>
      <c r="F24" s="12"/>
    </row>
    <row r="25" spans="1:6" x14ac:dyDescent="0.2">
      <c r="A25" s="12"/>
      <c r="B25" s="13"/>
      <c r="C25" s="70"/>
      <c r="D25" s="14"/>
      <c r="E25" s="12"/>
      <c r="F25" s="12"/>
    </row>
    <row r="26" spans="1:6" x14ac:dyDescent="0.2">
      <c r="A26" s="12"/>
      <c r="B26" s="13"/>
      <c r="C26" s="70"/>
      <c r="D26" s="94"/>
      <c r="E26" s="12"/>
      <c r="F26" s="12"/>
    </row>
    <row r="27" spans="1:6" x14ac:dyDescent="0.2">
      <c r="A27" s="12"/>
      <c r="B27" s="13"/>
      <c r="C27" s="70"/>
      <c r="D27" s="14"/>
      <c r="E27" s="12"/>
      <c r="F27" s="12"/>
    </row>
    <row r="28" spans="1:6" x14ac:dyDescent="0.2">
      <c r="A28" s="12"/>
      <c r="B28" s="13"/>
      <c r="C28" s="70"/>
      <c r="D28" s="14"/>
      <c r="E28" s="12"/>
      <c r="F28" s="12"/>
    </row>
    <row r="29" spans="1:6" x14ac:dyDescent="0.2">
      <c r="A29" s="12"/>
      <c r="B29" s="13"/>
      <c r="C29" s="70"/>
      <c r="D29" s="14"/>
      <c r="E29" s="12"/>
      <c r="F29" s="12"/>
    </row>
    <row r="30" spans="1:6" x14ac:dyDescent="0.2">
      <c r="A30" s="12"/>
      <c r="B30" s="13"/>
      <c r="C30" s="70"/>
      <c r="D30" s="14"/>
      <c r="E30" s="12"/>
      <c r="F30" s="12"/>
    </row>
    <row r="31" spans="1:6" x14ac:dyDescent="0.2">
      <c r="A31" s="12"/>
      <c r="B31" s="13"/>
      <c r="C31" s="70"/>
      <c r="D31" s="14"/>
      <c r="E31" s="12"/>
      <c r="F31" s="12"/>
    </row>
    <row r="32" spans="1:6" x14ac:dyDescent="0.2">
      <c r="A32" s="12"/>
      <c r="B32" s="13"/>
      <c r="C32" s="70"/>
      <c r="D32" s="14"/>
      <c r="E32" s="12"/>
      <c r="F32" s="12"/>
    </row>
    <row r="33" spans="1:7" x14ac:dyDescent="0.2">
      <c r="A33" s="18"/>
      <c r="B33" s="16"/>
      <c r="C33" s="72"/>
      <c r="D33" s="17"/>
      <c r="E33" s="18"/>
      <c r="F33" s="18"/>
    </row>
    <row r="34" spans="1:7" x14ac:dyDescent="0.2">
      <c r="A34" s="2"/>
      <c r="B34" s="36"/>
      <c r="C34" s="45"/>
      <c r="D34" s="41"/>
      <c r="E34" s="2"/>
      <c r="F34" s="2"/>
    </row>
    <row r="35" spans="1:7" s="104" customFormat="1" ht="27.75" customHeight="1" x14ac:dyDescent="0.2">
      <c r="B35" s="5" t="s">
        <v>198</v>
      </c>
      <c r="D35" s="5" t="s">
        <v>199</v>
      </c>
      <c r="F35" s="190" t="s">
        <v>200</v>
      </c>
      <c r="G35" s="190"/>
    </row>
    <row r="36" spans="1:7" s="104" customFormat="1" ht="33.75" customHeight="1" x14ac:dyDescent="0.2">
      <c r="B36" s="147" t="s">
        <v>125</v>
      </c>
      <c r="C36"/>
      <c r="D36" s="148" t="s">
        <v>126</v>
      </c>
      <c r="E36"/>
      <c r="F36" s="191" t="s">
        <v>127</v>
      </c>
      <c r="G36" s="191"/>
    </row>
    <row r="37" spans="1:7" x14ac:dyDescent="0.2">
      <c r="A37" s="5"/>
      <c r="B37" s="5"/>
      <c r="C37" s="5"/>
      <c r="D37" s="5"/>
      <c r="E37" s="5"/>
      <c r="F37" s="64"/>
    </row>
    <row r="38" spans="1:7" x14ac:dyDescent="0.2">
      <c r="B38" s="6" t="s">
        <v>24</v>
      </c>
      <c r="D38" s="6" t="s">
        <v>24</v>
      </c>
      <c r="E38" s="6"/>
      <c r="F38" s="65" t="s">
        <v>24</v>
      </c>
    </row>
    <row r="39" spans="1:7" x14ac:dyDescent="0.2">
      <c r="A39" s="6"/>
      <c r="B39" s="6"/>
      <c r="C39" s="6"/>
      <c r="D39" s="6"/>
      <c r="E39" s="6"/>
      <c r="F39" s="65"/>
    </row>
    <row r="42" spans="1:7" x14ac:dyDescent="0.2">
      <c r="B42" s="181" t="s">
        <v>217</v>
      </c>
      <c r="C42" s="181"/>
      <c r="D42" s="181"/>
      <c r="E42" s="181"/>
      <c r="F42" s="181"/>
    </row>
    <row r="43" spans="1:7" x14ac:dyDescent="0.2">
      <c r="B43" s="19"/>
      <c r="C43" s="20"/>
    </row>
    <row r="44" spans="1:7" x14ac:dyDescent="0.2">
      <c r="B44" s="145" t="s">
        <v>208</v>
      </c>
      <c r="C44" s="73"/>
      <c r="D44" s="178" t="s">
        <v>124</v>
      </c>
      <c r="E44" s="178"/>
      <c r="F44" s="178"/>
    </row>
    <row r="45" spans="1:7" x14ac:dyDescent="0.2">
      <c r="B45" s="96" t="s">
        <v>49</v>
      </c>
      <c r="C45" s="73"/>
      <c r="D45" s="178" t="s">
        <v>50</v>
      </c>
      <c r="E45" s="178"/>
      <c r="F45" s="178"/>
    </row>
    <row r="46" spans="1:7" x14ac:dyDescent="0.2">
      <c r="B46" s="97" t="s">
        <v>105</v>
      </c>
      <c r="C46" s="73"/>
      <c r="D46" s="178" t="s">
        <v>110</v>
      </c>
      <c r="E46" s="178"/>
      <c r="F46" s="178"/>
    </row>
    <row r="47" spans="1:7" x14ac:dyDescent="0.2">
      <c r="B47" s="180" t="s">
        <v>106</v>
      </c>
      <c r="C47" s="180"/>
      <c r="D47" s="178" t="s">
        <v>111</v>
      </c>
      <c r="E47" s="178"/>
      <c r="F47" s="178"/>
    </row>
    <row r="48" spans="1:7" x14ac:dyDescent="0.2">
      <c r="B48" s="98" t="s">
        <v>107</v>
      </c>
      <c r="C48" s="99"/>
      <c r="D48" s="179" t="s">
        <v>112</v>
      </c>
      <c r="E48" s="179"/>
      <c r="F48" s="179"/>
    </row>
    <row r="49" spans="2:6" x14ac:dyDescent="0.2">
      <c r="B49" s="180" t="s">
        <v>108</v>
      </c>
      <c r="C49" s="180"/>
      <c r="D49" s="178" t="s">
        <v>113</v>
      </c>
      <c r="E49" s="199"/>
      <c r="F49" s="199"/>
    </row>
    <row r="50" spans="2:6" x14ac:dyDescent="0.2">
      <c r="B50" s="180" t="s">
        <v>109</v>
      </c>
      <c r="C50" s="180"/>
      <c r="D50" s="178" t="s">
        <v>216</v>
      </c>
      <c r="E50" s="199"/>
      <c r="F50" s="199"/>
    </row>
    <row r="51" spans="2:6" x14ac:dyDescent="0.2">
      <c r="B51" s="180" t="s">
        <v>114</v>
      </c>
      <c r="C51" s="180"/>
      <c r="D51" s="178" t="s">
        <v>115</v>
      </c>
      <c r="E51" s="199"/>
      <c r="F51" s="199"/>
    </row>
    <row r="52" spans="2:6" x14ac:dyDescent="0.2">
      <c r="B52" s="146" t="s">
        <v>201</v>
      </c>
      <c r="C52" s="65"/>
      <c r="D52" s="5" t="s">
        <v>204</v>
      </c>
      <c r="E52" s="5"/>
    </row>
    <row r="53" spans="2:6" x14ac:dyDescent="0.2">
      <c r="B53" s="146" t="s">
        <v>202</v>
      </c>
      <c r="C53" s="65"/>
      <c r="D53" s="5" t="s">
        <v>205</v>
      </c>
      <c r="E53" s="5"/>
    </row>
    <row r="54" spans="2:6" x14ac:dyDescent="0.2">
      <c r="B54" s="146" t="s">
        <v>203</v>
      </c>
      <c r="C54" s="6"/>
      <c r="D54" s="5" t="s">
        <v>206</v>
      </c>
      <c r="E54" s="5"/>
    </row>
  </sheetData>
  <mergeCells count="20">
    <mergeCell ref="A7:A8"/>
    <mergeCell ref="A4:F4"/>
    <mergeCell ref="A1:F1"/>
    <mergeCell ref="A2:F2"/>
    <mergeCell ref="A5:F5"/>
    <mergeCell ref="B42:F42"/>
    <mergeCell ref="D44:F44"/>
    <mergeCell ref="D45:F45"/>
    <mergeCell ref="D46:F46"/>
    <mergeCell ref="F35:G35"/>
    <mergeCell ref="F36:G36"/>
    <mergeCell ref="D47:F47"/>
    <mergeCell ref="D48:F48"/>
    <mergeCell ref="B49:C49"/>
    <mergeCell ref="B50:C50"/>
    <mergeCell ref="B51:C51"/>
    <mergeCell ref="B47:C47"/>
    <mergeCell ref="D49:F49"/>
    <mergeCell ref="D50:F50"/>
    <mergeCell ref="D51:F51"/>
  </mergeCells>
  <phoneticPr fontId="12" type="noConversion"/>
  <printOptions horizontalCentered="1"/>
  <pageMargins left="0.11811023622047245" right="0.11811023622047245" top="0.39370078740157483" bottom="0.39370078740157483" header="0" footer="0"/>
  <pageSetup orientation="landscape" horizontalDpi="4294967295"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5">
    <tabColor theme="3" tint="0.39997558519241921"/>
    <pageSetUpPr fitToPage="1"/>
  </sheetPr>
  <dimension ref="A1:G52"/>
  <sheetViews>
    <sheetView zoomScaleNormal="100" zoomScaleSheetLayoutView="100" workbookViewId="0">
      <selection activeCell="G40" sqref="G40"/>
    </sheetView>
  </sheetViews>
  <sheetFormatPr baseColWidth="10" defaultColWidth="8.85546875" defaultRowHeight="12.75" x14ac:dyDescent="0.2"/>
  <cols>
    <col min="1" max="1" width="9" customWidth="1"/>
    <col min="2" max="2" width="28.5703125" customWidth="1"/>
    <col min="3" max="3" width="22.42578125" customWidth="1"/>
    <col min="4" max="4" width="18" customWidth="1"/>
    <col min="5" max="5" width="24.7109375" customWidth="1"/>
    <col min="6" max="6" width="33.5703125" customWidth="1"/>
    <col min="7" max="256" width="11.42578125" customWidth="1"/>
  </cols>
  <sheetData>
    <row r="1" spans="1:7" ht="15.75" x14ac:dyDescent="0.25">
      <c r="A1" s="173" t="s">
        <v>262</v>
      </c>
      <c r="B1" s="174"/>
      <c r="C1" s="174"/>
      <c r="D1" s="174"/>
      <c r="E1" s="174"/>
      <c r="F1" s="174"/>
    </row>
    <row r="2" spans="1:7" ht="15.75" x14ac:dyDescent="0.25">
      <c r="A2" s="173" t="s">
        <v>263</v>
      </c>
      <c r="B2" s="173"/>
      <c r="C2" s="173"/>
      <c r="D2" s="173"/>
      <c r="E2" s="173"/>
      <c r="F2" s="173"/>
    </row>
    <row r="3" spans="1:7" x14ac:dyDescent="0.2">
      <c r="A3" s="57"/>
      <c r="B3" s="57"/>
      <c r="C3" s="57"/>
      <c r="D3" s="57"/>
      <c r="E3" s="57"/>
      <c r="F3" s="19"/>
      <c r="G3" s="2"/>
    </row>
    <row r="4" spans="1:7" ht="15" x14ac:dyDescent="0.25">
      <c r="A4" s="175" t="s">
        <v>218</v>
      </c>
      <c r="B4" s="175"/>
      <c r="C4" s="175"/>
      <c r="D4" s="175"/>
      <c r="E4" s="175"/>
      <c r="F4" s="175"/>
      <c r="G4" s="2"/>
    </row>
    <row r="5" spans="1:7" ht="15" x14ac:dyDescent="0.25">
      <c r="A5" s="175" t="s">
        <v>265</v>
      </c>
      <c r="B5" s="175"/>
      <c r="C5" s="175"/>
      <c r="D5" s="175"/>
      <c r="E5" s="175"/>
      <c r="F5" s="175"/>
      <c r="G5" s="2"/>
    </row>
    <row r="6" spans="1:7" ht="15.75" x14ac:dyDescent="0.25">
      <c r="B6" s="46"/>
      <c r="C6" s="46"/>
      <c r="D6" s="46"/>
      <c r="E6" s="46"/>
    </row>
    <row r="7" spans="1:7" x14ac:dyDescent="0.2">
      <c r="A7" s="182" t="s">
        <v>38</v>
      </c>
      <c r="B7" s="25" t="s">
        <v>29</v>
      </c>
      <c r="C7" s="25" t="s">
        <v>13</v>
      </c>
      <c r="D7" s="25" t="s">
        <v>18</v>
      </c>
      <c r="E7" s="25" t="s">
        <v>15</v>
      </c>
      <c r="F7" s="25" t="s">
        <v>19</v>
      </c>
    </row>
    <row r="8" spans="1:7" x14ac:dyDescent="0.2">
      <c r="A8" s="193"/>
      <c r="B8" s="29" t="s">
        <v>20</v>
      </c>
      <c r="C8" s="29" t="s">
        <v>21</v>
      </c>
      <c r="D8" s="29" t="s">
        <v>22</v>
      </c>
      <c r="E8" s="29" t="s">
        <v>27</v>
      </c>
      <c r="F8" s="29" t="s">
        <v>21</v>
      </c>
    </row>
    <row r="9" spans="1:7" x14ac:dyDescent="0.2">
      <c r="A9" s="54"/>
      <c r="B9" s="53"/>
      <c r="C9" s="53"/>
      <c r="D9" s="53"/>
      <c r="E9" s="76"/>
      <c r="F9" s="54"/>
    </row>
    <row r="10" spans="1:7" x14ac:dyDescent="0.2">
      <c r="A10" s="4"/>
      <c r="B10" s="49"/>
      <c r="C10" s="77"/>
      <c r="D10" s="78"/>
      <c r="F10" s="4"/>
    </row>
    <row r="11" spans="1:7" x14ac:dyDescent="0.2">
      <c r="A11" s="4"/>
      <c r="B11" s="49"/>
      <c r="C11" s="49"/>
      <c r="D11" s="78"/>
      <c r="F11" s="4"/>
    </row>
    <row r="12" spans="1:7" x14ac:dyDescent="0.2">
      <c r="A12" s="4"/>
      <c r="B12" s="49"/>
      <c r="C12" s="49"/>
      <c r="D12" s="78"/>
      <c r="F12" s="4"/>
    </row>
    <row r="13" spans="1:7" x14ac:dyDescent="0.2">
      <c r="A13" s="4"/>
      <c r="B13" s="49"/>
      <c r="C13" s="49"/>
      <c r="D13" s="78"/>
      <c r="F13" s="4"/>
    </row>
    <row r="14" spans="1:7" x14ac:dyDescent="0.2">
      <c r="A14" s="4"/>
      <c r="B14" s="49"/>
      <c r="C14" s="49"/>
      <c r="D14" s="78"/>
      <c r="F14" s="4"/>
    </row>
    <row r="15" spans="1:7" x14ac:dyDescent="0.2">
      <c r="A15" s="4"/>
      <c r="B15" s="49"/>
      <c r="C15" s="49"/>
      <c r="D15" s="78"/>
      <c r="F15" s="4"/>
    </row>
    <row r="16" spans="1:7" ht="15.75" customHeight="1" x14ac:dyDescent="0.4">
      <c r="A16" s="4"/>
      <c r="B16" s="79"/>
      <c r="C16" s="49"/>
      <c r="D16" s="78"/>
      <c r="F16" s="4"/>
    </row>
    <row r="17" spans="1:6" x14ac:dyDescent="0.2">
      <c r="A17" s="4"/>
      <c r="B17" s="49"/>
      <c r="C17" s="49"/>
      <c r="D17" s="78"/>
      <c r="F17" s="4"/>
    </row>
    <row r="18" spans="1:6" x14ac:dyDescent="0.2">
      <c r="A18" s="4"/>
      <c r="B18" s="49"/>
      <c r="C18" s="49"/>
      <c r="D18" s="78"/>
      <c r="F18" s="4"/>
    </row>
    <row r="19" spans="1:6" x14ac:dyDescent="0.2">
      <c r="A19" s="4"/>
      <c r="B19" s="49"/>
      <c r="C19" s="49"/>
      <c r="D19" s="78"/>
      <c r="F19" s="4"/>
    </row>
    <row r="20" spans="1:6" x14ac:dyDescent="0.2">
      <c r="A20" s="4"/>
      <c r="B20" s="49"/>
      <c r="C20" s="49"/>
      <c r="D20" s="78"/>
      <c r="F20" s="4"/>
    </row>
    <row r="21" spans="1:6" x14ac:dyDescent="0.2">
      <c r="A21" s="4"/>
      <c r="B21" s="49"/>
      <c r="C21" s="49"/>
      <c r="D21" s="78"/>
      <c r="F21" s="4"/>
    </row>
    <row r="22" spans="1:6" x14ac:dyDescent="0.2">
      <c r="A22" s="4"/>
      <c r="B22" s="49"/>
      <c r="C22" s="49"/>
      <c r="D22" s="78"/>
      <c r="F22" s="4"/>
    </row>
    <row r="23" spans="1:6" x14ac:dyDescent="0.2">
      <c r="A23" s="4"/>
      <c r="B23" s="49"/>
      <c r="C23" s="49"/>
      <c r="D23" s="78"/>
      <c r="F23" s="4"/>
    </row>
    <row r="24" spans="1:6" x14ac:dyDescent="0.2">
      <c r="A24" s="4"/>
      <c r="B24" s="49"/>
      <c r="C24" s="49"/>
      <c r="D24" s="78"/>
      <c r="F24" s="4"/>
    </row>
    <row r="25" spans="1:6" x14ac:dyDescent="0.2">
      <c r="A25" s="4"/>
      <c r="B25" s="49"/>
      <c r="C25" s="49"/>
      <c r="D25" s="78"/>
      <c r="F25" s="4"/>
    </row>
    <row r="26" spans="1:6" x14ac:dyDescent="0.2">
      <c r="A26" s="4"/>
      <c r="B26" s="49"/>
      <c r="C26" s="49"/>
      <c r="D26" s="78"/>
      <c r="F26" s="4"/>
    </row>
    <row r="27" spans="1:6" x14ac:dyDescent="0.2">
      <c r="A27" s="4"/>
      <c r="B27" s="49"/>
      <c r="C27" s="49"/>
      <c r="D27" s="78"/>
      <c r="F27" s="4"/>
    </row>
    <row r="28" spans="1:6" x14ac:dyDescent="0.2">
      <c r="A28" s="4"/>
      <c r="B28" s="49"/>
      <c r="C28" s="49"/>
      <c r="D28" s="78"/>
      <c r="F28" s="4"/>
    </row>
    <row r="29" spans="1:6" x14ac:dyDescent="0.2">
      <c r="A29" s="4"/>
      <c r="B29" s="49"/>
      <c r="C29" s="49"/>
      <c r="D29" s="78"/>
      <c r="F29" s="4"/>
    </row>
    <row r="30" spans="1:6" x14ac:dyDescent="0.2">
      <c r="A30" s="4"/>
      <c r="B30" s="49"/>
      <c r="C30" s="49"/>
      <c r="D30" s="78"/>
      <c r="F30" s="4"/>
    </row>
    <row r="31" spans="1:6" x14ac:dyDescent="0.2">
      <c r="A31" s="4"/>
      <c r="B31" s="49"/>
      <c r="C31" s="49"/>
      <c r="D31" s="78"/>
      <c r="F31" s="4"/>
    </row>
    <row r="32" spans="1:6" x14ac:dyDescent="0.2">
      <c r="A32" s="30"/>
      <c r="B32" s="30"/>
      <c r="C32" s="30"/>
      <c r="D32" s="80"/>
      <c r="E32" s="30"/>
      <c r="F32" s="30"/>
    </row>
    <row r="33" spans="1:7" x14ac:dyDescent="0.2">
      <c r="A33" s="201" t="s">
        <v>32</v>
      </c>
      <c r="B33" s="202"/>
      <c r="C33" s="203"/>
      <c r="D33" s="74"/>
      <c r="E33" s="75"/>
      <c r="F33" s="39"/>
    </row>
    <row r="35" spans="1:7" s="157" customFormat="1" ht="31.5" customHeight="1" x14ac:dyDescent="0.2">
      <c r="A35" s="156"/>
      <c r="B35" s="96" t="s">
        <v>224</v>
      </c>
      <c r="C35" s="156"/>
      <c r="D35" s="96" t="s">
        <v>199</v>
      </c>
      <c r="E35" s="156"/>
      <c r="F35" s="172" t="s">
        <v>200</v>
      </c>
      <c r="G35" s="172"/>
    </row>
    <row r="36" spans="1:7" s="96" customFormat="1" x14ac:dyDescent="0.2">
      <c r="A36" s="149" t="s">
        <v>225</v>
      </c>
      <c r="B36" s="149"/>
      <c r="C36" s="149" t="s">
        <v>226</v>
      </c>
      <c r="D36" s="180" t="s">
        <v>227</v>
      </c>
      <c r="E36" s="180"/>
    </row>
    <row r="37" spans="1:7" x14ac:dyDescent="0.2">
      <c r="A37" s="5"/>
      <c r="C37" s="5"/>
      <c r="E37" s="5"/>
      <c r="F37" s="5"/>
      <c r="G37" s="6"/>
    </row>
    <row r="38" spans="1:7" x14ac:dyDescent="0.2">
      <c r="A38" s="6"/>
      <c r="C38" s="5"/>
      <c r="E38" s="5"/>
      <c r="F38" s="5"/>
      <c r="G38" s="6"/>
    </row>
    <row r="40" spans="1:7" x14ac:dyDescent="0.2">
      <c r="B40" s="181" t="s">
        <v>219</v>
      </c>
      <c r="C40" s="181"/>
      <c r="D40" s="181"/>
      <c r="E40" s="181"/>
      <c r="F40" s="181"/>
    </row>
    <row r="41" spans="1:7" x14ac:dyDescent="0.2">
      <c r="B41" s="19"/>
      <c r="C41" s="20"/>
    </row>
    <row r="42" spans="1:7" x14ac:dyDescent="0.2">
      <c r="B42" s="145" t="s">
        <v>208</v>
      </c>
      <c r="C42" s="73"/>
      <c r="D42" s="178" t="s">
        <v>124</v>
      </c>
      <c r="E42" s="178"/>
      <c r="F42" s="178"/>
    </row>
    <row r="43" spans="1:7" x14ac:dyDescent="0.2">
      <c r="B43" s="96" t="s">
        <v>49</v>
      </c>
      <c r="C43" s="73"/>
      <c r="D43" s="178" t="s">
        <v>50</v>
      </c>
      <c r="E43" s="178"/>
      <c r="F43" s="178"/>
    </row>
    <row r="44" spans="1:7" x14ac:dyDescent="0.2">
      <c r="B44" s="97" t="s">
        <v>105</v>
      </c>
      <c r="C44" s="73"/>
      <c r="D44" s="178" t="s">
        <v>110</v>
      </c>
      <c r="E44" s="178"/>
      <c r="F44" s="178"/>
    </row>
    <row r="45" spans="1:7" ht="25.5" customHeight="1" x14ac:dyDescent="0.2">
      <c r="B45" s="188" t="s">
        <v>116</v>
      </c>
      <c r="C45" s="188"/>
      <c r="D45" s="200" t="s">
        <v>111</v>
      </c>
      <c r="E45" s="200"/>
      <c r="F45" s="200"/>
    </row>
    <row r="46" spans="1:7" x14ac:dyDescent="0.2">
      <c r="B46" s="98" t="s">
        <v>117</v>
      </c>
      <c r="C46" s="99"/>
      <c r="D46" s="179" t="s">
        <v>118</v>
      </c>
      <c r="E46" s="179"/>
      <c r="F46" s="179"/>
    </row>
    <row r="47" spans="1:7" ht="12.75" customHeight="1" x14ac:dyDescent="0.2">
      <c r="B47" s="180" t="s">
        <v>119</v>
      </c>
      <c r="C47" s="180"/>
      <c r="D47" s="178" t="s">
        <v>120</v>
      </c>
      <c r="E47" s="199"/>
      <c r="F47" s="199"/>
    </row>
    <row r="48" spans="1:7" x14ac:dyDescent="0.2">
      <c r="B48" s="180" t="s">
        <v>109</v>
      </c>
      <c r="C48" s="180"/>
      <c r="D48" s="178" t="s">
        <v>220</v>
      </c>
      <c r="E48" s="199"/>
      <c r="F48" s="199"/>
    </row>
    <row r="49" spans="2:6" x14ac:dyDescent="0.2">
      <c r="B49" s="180" t="s">
        <v>121</v>
      </c>
      <c r="C49" s="180"/>
      <c r="D49" s="178" t="s">
        <v>122</v>
      </c>
      <c r="E49" s="199"/>
      <c r="F49" s="199"/>
    </row>
    <row r="50" spans="2:6" x14ac:dyDescent="0.2">
      <c r="B50" s="146" t="s">
        <v>201</v>
      </c>
      <c r="C50" s="65"/>
      <c r="D50" s="5" t="s">
        <v>204</v>
      </c>
    </row>
    <row r="51" spans="2:6" x14ac:dyDescent="0.2">
      <c r="B51" s="146" t="s">
        <v>202</v>
      </c>
      <c r="C51" s="65"/>
      <c r="D51" s="5" t="s">
        <v>205</v>
      </c>
    </row>
    <row r="52" spans="2:6" x14ac:dyDescent="0.2">
      <c r="B52" s="146" t="s">
        <v>203</v>
      </c>
      <c r="C52" s="6"/>
      <c r="D52" s="5" t="s">
        <v>206</v>
      </c>
    </row>
  </sheetData>
  <mergeCells count="21">
    <mergeCell ref="A33:C33"/>
    <mergeCell ref="F35:G35"/>
    <mergeCell ref="D36:E36"/>
    <mergeCell ref="A1:F1"/>
    <mergeCell ref="A2:F2"/>
    <mergeCell ref="A4:F4"/>
    <mergeCell ref="A5:F5"/>
    <mergeCell ref="A7:A8"/>
    <mergeCell ref="B40:F40"/>
    <mergeCell ref="D42:F42"/>
    <mergeCell ref="D43:F43"/>
    <mergeCell ref="D44:F44"/>
    <mergeCell ref="D45:F45"/>
    <mergeCell ref="B49:C49"/>
    <mergeCell ref="D49:F49"/>
    <mergeCell ref="D46:F46"/>
    <mergeCell ref="D47:F47"/>
    <mergeCell ref="B45:C45"/>
    <mergeCell ref="B47:C47"/>
    <mergeCell ref="B48:C48"/>
    <mergeCell ref="D48:F48"/>
  </mergeCells>
  <phoneticPr fontId="12" type="noConversion"/>
  <printOptions horizontalCentered="1"/>
  <pageMargins left="0.11811023622047245" right="0.11811023622047245" top="0.39370078740157483" bottom="0.39370078740157483" header="0" footer="0"/>
  <pageSetup orientation="landscape" horizontalDpi="4294967295"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3:T99"/>
  <sheetViews>
    <sheetView topLeftCell="A7" zoomScale="91" zoomScaleNormal="91" zoomScaleSheetLayoutView="100" workbookViewId="0">
      <selection activeCell="B30" sqref="B30"/>
    </sheetView>
  </sheetViews>
  <sheetFormatPr baseColWidth="10" defaultColWidth="11.42578125" defaultRowHeight="12.75" x14ac:dyDescent="0.2"/>
  <cols>
    <col min="1" max="1" width="34.140625" style="105" customWidth="1"/>
    <col min="2" max="2" width="14.7109375" style="105" customWidth="1"/>
    <col min="3" max="4" width="16.42578125" style="105" customWidth="1"/>
    <col min="5" max="5" width="14" style="105" customWidth="1"/>
    <col min="6" max="6" width="8.85546875" style="105" customWidth="1"/>
    <col min="7" max="7" width="14.42578125" style="105" bestFit="1" customWidth="1"/>
    <col min="8" max="9" width="13.7109375" style="105" customWidth="1"/>
    <col min="10" max="11" width="14.28515625" style="105" customWidth="1"/>
    <col min="12" max="12" width="8.28515625" style="105" customWidth="1"/>
    <col min="13" max="16384" width="11.42578125" style="105"/>
  </cols>
  <sheetData>
    <row r="3" spans="1:19" ht="15.75" customHeight="1" x14ac:dyDescent="0.25">
      <c r="A3" s="205" t="s">
        <v>262</v>
      </c>
      <c r="B3" s="205"/>
      <c r="C3" s="205"/>
      <c r="D3" s="205"/>
      <c r="E3" s="205"/>
      <c r="F3" s="205"/>
      <c r="G3" s="205"/>
      <c r="H3" s="205"/>
      <c r="I3" s="205"/>
      <c r="J3" s="205"/>
      <c r="K3" s="205"/>
      <c r="L3" s="205"/>
    </row>
    <row r="4" spans="1:19" ht="15.75" customHeight="1" x14ac:dyDescent="0.25">
      <c r="A4" s="106"/>
      <c r="B4" s="106"/>
      <c r="C4" s="106"/>
      <c r="D4" s="106"/>
      <c r="E4" s="106"/>
      <c r="F4" s="106"/>
      <c r="G4" s="106"/>
      <c r="H4" s="106"/>
      <c r="I4" s="106"/>
      <c r="J4" s="106"/>
      <c r="K4" s="106"/>
      <c r="L4" s="106"/>
    </row>
    <row r="5" spans="1:19" ht="15.75" customHeight="1" x14ac:dyDescent="0.25">
      <c r="A5" s="205" t="s">
        <v>267</v>
      </c>
      <c r="B5" s="205"/>
      <c r="C5" s="205"/>
      <c r="D5" s="205"/>
      <c r="E5" s="205"/>
      <c r="F5" s="205"/>
      <c r="G5" s="205"/>
      <c r="H5" s="205"/>
      <c r="I5" s="205"/>
      <c r="J5" s="205"/>
      <c r="K5" s="205"/>
      <c r="L5" s="205"/>
    </row>
    <row r="6" spans="1:19" ht="15.75" customHeight="1" x14ac:dyDescent="0.25">
      <c r="A6" s="107"/>
      <c r="B6" s="107"/>
      <c r="C6" s="107"/>
      <c r="D6" s="107"/>
      <c r="E6" s="107"/>
      <c r="F6" s="107"/>
      <c r="G6" s="107"/>
      <c r="H6" s="107"/>
      <c r="I6" s="107"/>
      <c r="J6" s="107"/>
      <c r="K6" s="107"/>
      <c r="L6" s="107"/>
    </row>
    <row r="7" spans="1:19" ht="15.75" customHeight="1" x14ac:dyDescent="0.3">
      <c r="A7" s="206" t="s">
        <v>266</v>
      </c>
      <c r="B7" s="206"/>
      <c r="C7" s="206"/>
      <c r="D7" s="206"/>
      <c r="E7" s="206"/>
      <c r="F7" s="206"/>
      <c r="G7" s="206"/>
      <c r="H7" s="206"/>
      <c r="I7" s="206"/>
      <c r="J7" s="206"/>
      <c r="K7" s="206"/>
      <c r="L7" s="206"/>
      <c r="M7" s="108"/>
      <c r="N7" s="108"/>
      <c r="O7" s="108"/>
      <c r="P7" s="108"/>
      <c r="Q7" s="108"/>
      <c r="R7" s="108"/>
      <c r="S7" s="108"/>
    </row>
    <row r="8" spans="1:19" ht="15.75" customHeight="1" x14ac:dyDescent="0.3">
      <c r="A8" s="109"/>
      <c r="B8" s="109"/>
      <c r="C8" s="109"/>
      <c r="D8" s="109"/>
      <c r="E8" s="109"/>
      <c r="F8" s="109"/>
      <c r="G8" s="109"/>
      <c r="H8" s="109"/>
      <c r="I8" s="109"/>
      <c r="J8" s="109"/>
      <c r="K8" s="109"/>
      <c r="L8" s="109"/>
      <c r="M8" s="108"/>
      <c r="N8" s="108"/>
      <c r="O8" s="108"/>
      <c r="P8" s="108"/>
      <c r="Q8" s="108"/>
      <c r="R8" s="108"/>
      <c r="S8" s="108"/>
    </row>
    <row r="9" spans="1:19" ht="15.75" customHeight="1" x14ac:dyDescent="0.25">
      <c r="A9" s="110" t="s">
        <v>129</v>
      </c>
      <c r="B9" s="111"/>
      <c r="C9" s="111"/>
      <c r="D9" s="107"/>
      <c r="E9" s="107"/>
      <c r="F9" s="107"/>
      <c r="G9" s="107"/>
      <c r="H9" s="107"/>
      <c r="I9" s="107"/>
      <c r="J9" s="107"/>
      <c r="K9" s="107"/>
      <c r="L9" s="107"/>
    </row>
    <row r="10" spans="1:19" ht="15.75" customHeight="1" x14ac:dyDescent="0.2">
      <c r="B10" s="112"/>
      <c r="C10" s="112"/>
      <c r="D10" s="112"/>
    </row>
    <row r="11" spans="1:19" ht="15.75" customHeight="1" x14ac:dyDescent="0.25">
      <c r="C11" s="207" t="s">
        <v>130</v>
      </c>
      <c r="D11" s="207"/>
      <c r="E11" s="208"/>
      <c r="F11" s="208"/>
      <c r="G11" s="208"/>
      <c r="H11" s="207" t="s">
        <v>131</v>
      </c>
      <c r="I11" s="207"/>
      <c r="J11" s="207"/>
      <c r="K11" s="207"/>
    </row>
    <row r="12" spans="1:19" ht="15.75" customHeight="1" x14ac:dyDescent="0.25">
      <c r="A12" s="209" t="s">
        <v>132</v>
      </c>
      <c r="B12" s="211" t="s">
        <v>133</v>
      </c>
      <c r="C12" s="211" t="s">
        <v>134</v>
      </c>
      <c r="D12" s="211" t="s">
        <v>135</v>
      </c>
      <c r="E12" s="204" t="s">
        <v>136</v>
      </c>
      <c r="F12" s="204" t="s">
        <v>137</v>
      </c>
      <c r="G12" s="209" t="s">
        <v>138</v>
      </c>
      <c r="H12" s="204" t="s">
        <v>139</v>
      </c>
      <c r="I12" s="204" t="s">
        <v>140</v>
      </c>
      <c r="J12" s="204" t="s">
        <v>141</v>
      </c>
      <c r="K12" s="204" t="s">
        <v>142</v>
      </c>
      <c r="L12" s="113" t="s">
        <v>143</v>
      </c>
    </row>
    <row r="13" spans="1:19" ht="25.5" customHeight="1" x14ac:dyDescent="0.2">
      <c r="A13" s="210"/>
      <c r="B13" s="211"/>
      <c r="C13" s="211"/>
      <c r="D13" s="211"/>
      <c r="E13" s="204"/>
      <c r="F13" s="204"/>
      <c r="G13" s="210"/>
      <c r="H13" s="204"/>
      <c r="I13" s="204"/>
      <c r="J13" s="204"/>
      <c r="K13" s="204"/>
      <c r="L13" s="114" t="s">
        <v>144</v>
      </c>
      <c r="M13" s="115"/>
    </row>
    <row r="14" spans="1:19" ht="15.75" customHeight="1" x14ac:dyDescent="0.25">
      <c r="A14" s="119" t="s">
        <v>145</v>
      </c>
      <c r="B14" s="153">
        <v>24523739.899999999</v>
      </c>
      <c r="C14" s="153">
        <v>23959332.149999999</v>
      </c>
      <c r="D14" s="153">
        <v>564407.75</v>
      </c>
      <c r="E14" s="153">
        <v>22867760.100000001</v>
      </c>
      <c r="F14" s="117">
        <f>E14/C14</f>
        <v>0.9544406311842879</v>
      </c>
      <c r="G14" s="155">
        <f>SUM(C14+D14-E14)</f>
        <v>1655979.799999997</v>
      </c>
      <c r="H14" s="155">
        <v>1905440.36</v>
      </c>
      <c r="I14" s="155">
        <v>550</v>
      </c>
      <c r="J14" s="155">
        <v>250010.56</v>
      </c>
      <c r="K14" s="155">
        <f>H14+I14-J14</f>
        <v>1655979.8</v>
      </c>
      <c r="L14" s="154">
        <f>E14/B14</f>
        <v>0.93247441838999456</v>
      </c>
    </row>
    <row r="15" spans="1:19" ht="15.75" customHeight="1" x14ac:dyDescent="0.2">
      <c r="A15" s="151" t="s">
        <v>268</v>
      </c>
      <c r="B15" s="153">
        <v>28684493.18</v>
      </c>
      <c r="C15" s="153">
        <v>27854532.289999999</v>
      </c>
      <c r="D15" s="153">
        <v>829960.89</v>
      </c>
      <c r="E15" s="153">
        <v>28434275.170000002</v>
      </c>
      <c r="F15" s="154">
        <f t="shared" ref="F15:F29" si="0">E15/C15</f>
        <v>1.0208132333353928</v>
      </c>
      <c r="G15" s="155">
        <f t="shared" ref="G15:G29" si="1">SUM(C15+D15-E15)</f>
        <v>250218.00999999791</v>
      </c>
      <c r="H15" s="155">
        <v>830674.84</v>
      </c>
      <c r="I15" s="155">
        <v>3723.22</v>
      </c>
      <c r="J15" s="155">
        <v>584180.05000000005</v>
      </c>
      <c r="K15" s="155">
        <f t="shared" ref="K15:K29" si="2">H15+I15-J15</f>
        <v>250218.00999999989</v>
      </c>
      <c r="L15" s="154">
        <f t="shared" ref="L15:L29" si="3">E15/B15</f>
        <v>0.99127688927847402</v>
      </c>
    </row>
    <row r="16" spans="1:19" ht="15.75" customHeight="1" x14ac:dyDescent="0.2">
      <c r="A16" s="151" t="s">
        <v>269</v>
      </c>
      <c r="B16" s="153">
        <v>10898759.24</v>
      </c>
      <c r="C16" s="153">
        <v>10745741.58</v>
      </c>
      <c r="D16" s="153">
        <v>153017.66</v>
      </c>
      <c r="E16" s="153">
        <v>10893094.01</v>
      </c>
      <c r="F16" s="154">
        <f t="shared" si="0"/>
        <v>1.013712634805424</v>
      </c>
      <c r="G16" s="155">
        <f t="shared" si="1"/>
        <v>5665.230000000447</v>
      </c>
      <c r="H16" s="155">
        <v>284793.09000000003</v>
      </c>
      <c r="I16" s="155">
        <v>3400</v>
      </c>
      <c r="J16" s="155">
        <v>282527.86</v>
      </c>
      <c r="K16" s="155">
        <f t="shared" si="2"/>
        <v>5665.2300000000396</v>
      </c>
      <c r="L16" s="154">
        <f t="shared" si="3"/>
        <v>0.99948019495841245</v>
      </c>
    </row>
    <row r="17" spans="1:12" ht="15.75" customHeight="1" x14ac:dyDescent="0.2">
      <c r="A17" s="151" t="s">
        <v>270</v>
      </c>
      <c r="B17" s="153">
        <v>353013.17</v>
      </c>
      <c r="C17" s="153">
        <v>352777.28</v>
      </c>
      <c r="D17" s="153">
        <v>235.89</v>
      </c>
      <c r="E17" s="153">
        <v>353013.17</v>
      </c>
      <c r="F17" s="154">
        <f t="shared" si="0"/>
        <v>1.0006686655104318</v>
      </c>
      <c r="G17" s="155">
        <f t="shared" si="1"/>
        <v>5.8207660913467407E-11</v>
      </c>
      <c r="H17" s="155">
        <v>4580.13</v>
      </c>
      <c r="I17" s="155">
        <v>0</v>
      </c>
      <c r="J17" s="155">
        <v>4580.13</v>
      </c>
      <c r="K17" s="155">
        <f t="shared" si="2"/>
        <v>0</v>
      </c>
      <c r="L17" s="154">
        <f t="shared" si="3"/>
        <v>1</v>
      </c>
    </row>
    <row r="18" spans="1:12" ht="15.75" customHeight="1" x14ac:dyDescent="0.25">
      <c r="A18" s="151" t="s">
        <v>271</v>
      </c>
      <c r="B18" s="153">
        <v>43300.82</v>
      </c>
      <c r="C18" s="153">
        <v>43277.279999999999</v>
      </c>
      <c r="D18" s="153">
        <v>23.54</v>
      </c>
      <c r="E18" s="153">
        <v>43300.82</v>
      </c>
      <c r="F18" s="154">
        <f t="shared" si="0"/>
        <v>1.0005439343692579</v>
      </c>
      <c r="G18" s="155">
        <f t="shared" si="1"/>
        <v>0</v>
      </c>
      <c r="H18" s="155">
        <v>0</v>
      </c>
      <c r="I18" s="155"/>
      <c r="J18" s="118"/>
      <c r="K18" s="155">
        <f t="shared" si="2"/>
        <v>0</v>
      </c>
      <c r="L18" s="154">
        <f t="shared" si="3"/>
        <v>1</v>
      </c>
    </row>
    <row r="19" spans="1:12" ht="15.75" customHeight="1" x14ac:dyDescent="0.25">
      <c r="A19" s="151" t="s">
        <v>272</v>
      </c>
      <c r="B19" s="153">
        <v>520831.3</v>
      </c>
      <c r="C19" s="153">
        <v>520778.69</v>
      </c>
      <c r="D19" s="153">
        <v>52.61</v>
      </c>
      <c r="E19" s="153">
        <v>520831.3</v>
      </c>
      <c r="F19" s="154">
        <f t="shared" si="0"/>
        <v>1.0001010217987223</v>
      </c>
      <c r="G19" s="155">
        <f t="shared" si="1"/>
        <v>0</v>
      </c>
      <c r="H19" s="155">
        <v>0</v>
      </c>
      <c r="I19" s="155"/>
      <c r="J19" s="118"/>
      <c r="K19" s="155">
        <f t="shared" si="2"/>
        <v>0</v>
      </c>
      <c r="L19" s="154">
        <f t="shared" si="3"/>
        <v>1</v>
      </c>
    </row>
    <row r="20" spans="1:12" ht="15.75" customHeight="1" x14ac:dyDescent="0.25">
      <c r="A20" s="151" t="s">
        <v>273</v>
      </c>
      <c r="B20" s="153">
        <v>609102.48</v>
      </c>
      <c r="C20" s="153">
        <v>603285.74</v>
      </c>
      <c r="D20" s="153">
        <v>5816.74</v>
      </c>
      <c r="E20" s="153">
        <v>609102.48</v>
      </c>
      <c r="F20" s="154">
        <f t="shared" si="0"/>
        <v>1.0096417661057262</v>
      </c>
      <c r="G20" s="155">
        <f t="shared" si="1"/>
        <v>0</v>
      </c>
      <c r="H20" s="155">
        <v>0</v>
      </c>
      <c r="I20" s="155"/>
      <c r="J20" s="118"/>
      <c r="K20" s="155">
        <f t="shared" si="2"/>
        <v>0</v>
      </c>
      <c r="L20" s="154">
        <f t="shared" si="3"/>
        <v>1</v>
      </c>
    </row>
    <row r="21" spans="1:12" ht="15.75" customHeight="1" x14ac:dyDescent="0.25">
      <c r="A21" s="151" t="s">
        <v>274</v>
      </c>
      <c r="B21" s="153">
        <v>1057355.3700000001</v>
      </c>
      <c r="C21" s="153">
        <v>1047960.98</v>
      </c>
      <c r="D21" s="153">
        <v>9394.39</v>
      </c>
      <c r="E21" s="153">
        <v>1057355.3700000001</v>
      </c>
      <c r="F21" s="154">
        <f t="shared" si="0"/>
        <v>1.0089644463670777</v>
      </c>
      <c r="G21" s="155">
        <f t="shared" si="1"/>
        <v>-2.3283064365386963E-10</v>
      </c>
      <c r="H21" s="155">
        <v>0</v>
      </c>
      <c r="I21" s="155"/>
      <c r="J21" s="118"/>
      <c r="K21" s="155">
        <f t="shared" si="2"/>
        <v>0</v>
      </c>
      <c r="L21" s="154">
        <f t="shared" si="3"/>
        <v>1</v>
      </c>
    </row>
    <row r="22" spans="1:12" ht="15.75" customHeight="1" x14ac:dyDescent="0.2">
      <c r="A22" s="151" t="s">
        <v>275</v>
      </c>
      <c r="B22" s="153">
        <v>16533630.43</v>
      </c>
      <c r="C22" s="153">
        <v>16453573</v>
      </c>
      <c r="D22" s="153">
        <v>80058.429999999993</v>
      </c>
      <c r="E22" s="153">
        <v>15134258.939999999</v>
      </c>
      <c r="F22" s="154">
        <f t="shared" si="0"/>
        <v>0.91981595365334934</v>
      </c>
      <c r="G22" s="155">
        <f t="shared" si="1"/>
        <v>1399372.4900000002</v>
      </c>
      <c r="H22" s="155">
        <v>2360235.48</v>
      </c>
      <c r="I22" s="155"/>
      <c r="J22" s="155">
        <v>960862.99</v>
      </c>
      <c r="K22" s="155">
        <f t="shared" si="2"/>
        <v>1399372.49</v>
      </c>
      <c r="L22" s="154">
        <f t="shared" si="3"/>
        <v>0.91536211626813291</v>
      </c>
    </row>
    <row r="23" spans="1:12" ht="15.75" customHeight="1" x14ac:dyDescent="0.25">
      <c r="A23" s="151" t="s">
        <v>276</v>
      </c>
      <c r="B23" s="153">
        <v>15544454</v>
      </c>
      <c r="C23" s="153">
        <v>15294454</v>
      </c>
      <c r="D23" s="153">
        <v>294256.5</v>
      </c>
      <c r="E23" s="153">
        <v>6902334.8899999997</v>
      </c>
      <c r="F23" s="154">
        <f t="shared" si="0"/>
        <v>0.45129658698506003</v>
      </c>
      <c r="G23" s="155">
        <f t="shared" si="1"/>
        <v>8686375.6099999994</v>
      </c>
      <c r="H23" s="155">
        <v>7892844.6600000001</v>
      </c>
      <c r="I23" s="155">
        <v>793530.95</v>
      </c>
      <c r="J23" s="118"/>
      <c r="K23" s="155">
        <f t="shared" si="2"/>
        <v>8686375.6099999994</v>
      </c>
      <c r="L23" s="154">
        <f t="shared" si="3"/>
        <v>0.44403842618081019</v>
      </c>
    </row>
    <row r="24" spans="1:12" ht="15.75" customHeight="1" x14ac:dyDescent="0.25">
      <c r="A24" s="151" t="s">
        <v>277</v>
      </c>
      <c r="B24" s="153">
        <v>514075.29</v>
      </c>
      <c r="C24" s="153">
        <v>513617.57</v>
      </c>
      <c r="D24" s="153">
        <v>457.72</v>
      </c>
      <c r="E24" s="153">
        <v>514075.29</v>
      </c>
      <c r="F24" s="154">
        <f t="shared" si="0"/>
        <v>1.0008911688905033</v>
      </c>
      <c r="G24" s="155">
        <f t="shared" si="1"/>
        <v>0</v>
      </c>
      <c r="H24" s="155">
        <v>0</v>
      </c>
      <c r="I24" s="155"/>
      <c r="J24" s="118"/>
      <c r="K24" s="155">
        <f t="shared" si="2"/>
        <v>0</v>
      </c>
      <c r="L24" s="154">
        <f t="shared" si="3"/>
        <v>1</v>
      </c>
    </row>
    <row r="25" spans="1:12" ht="15.75" customHeight="1" x14ac:dyDescent="0.2">
      <c r="A25" s="151" t="s">
        <v>278</v>
      </c>
      <c r="B25" s="153">
        <v>2242765.2000000002</v>
      </c>
      <c r="C25" s="153">
        <v>2204678.44</v>
      </c>
      <c r="D25" s="153">
        <v>31728.65</v>
      </c>
      <c r="E25" s="153">
        <v>1967033.22</v>
      </c>
      <c r="F25" s="154">
        <f t="shared" si="0"/>
        <v>0.89220867057601383</v>
      </c>
      <c r="G25" s="155">
        <f t="shared" si="1"/>
        <v>269373.86999999988</v>
      </c>
      <c r="H25" s="155">
        <v>646190.42000000004</v>
      </c>
      <c r="I25" s="155">
        <v>0</v>
      </c>
      <c r="J25" s="155">
        <v>376816.55</v>
      </c>
      <c r="K25" s="155">
        <f t="shared" si="2"/>
        <v>269373.87000000005</v>
      </c>
      <c r="L25" s="154">
        <f t="shared" si="3"/>
        <v>0.87705713464788904</v>
      </c>
    </row>
    <row r="26" spans="1:12" ht="15.75" customHeight="1" x14ac:dyDescent="0.25">
      <c r="A26" s="151" t="s">
        <v>279</v>
      </c>
      <c r="B26" s="153">
        <v>3107825.68</v>
      </c>
      <c r="C26" s="153">
        <v>3087404.15</v>
      </c>
      <c r="D26" s="153">
        <v>20421.53</v>
      </c>
      <c r="E26" s="153">
        <v>3107825.68</v>
      </c>
      <c r="F26" s="154">
        <f t="shared" si="0"/>
        <v>1.0066144660717646</v>
      </c>
      <c r="G26" s="155">
        <f t="shared" si="1"/>
        <v>-4.6566128730773926E-10</v>
      </c>
      <c r="H26" s="155">
        <v>0</v>
      </c>
      <c r="I26" s="155"/>
      <c r="J26" s="118"/>
      <c r="K26" s="155">
        <f t="shared" si="2"/>
        <v>0</v>
      </c>
      <c r="L26" s="154">
        <f t="shared" si="3"/>
        <v>1</v>
      </c>
    </row>
    <row r="27" spans="1:12" ht="37.5" customHeight="1" x14ac:dyDescent="0.25">
      <c r="A27" s="152" t="s">
        <v>280</v>
      </c>
      <c r="B27" s="153">
        <v>200000</v>
      </c>
      <c r="C27" s="153">
        <v>200000</v>
      </c>
      <c r="D27" s="153">
        <v>217.36</v>
      </c>
      <c r="E27" s="153">
        <v>200000</v>
      </c>
      <c r="F27" s="154">
        <f t="shared" si="0"/>
        <v>1</v>
      </c>
      <c r="G27" s="155">
        <f t="shared" si="1"/>
        <v>217.35999999998603</v>
      </c>
      <c r="H27" s="155">
        <v>217.36</v>
      </c>
      <c r="I27" s="155"/>
      <c r="J27" s="118"/>
      <c r="K27" s="155">
        <f t="shared" si="2"/>
        <v>217.36</v>
      </c>
      <c r="L27" s="154">
        <f t="shared" si="3"/>
        <v>1</v>
      </c>
    </row>
    <row r="28" spans="1:12" ht="23.25" customHeight="1" x14ac:dyDescent="0.25">
      <c r="A28" s="151" t="s">
        <v>281</v>
      </c>
      <c r="B28" s="153">
        <v>77579.64</v>
      </c>
      <c r="C28" s="153">
        <v>77540.34</v>
      </c>
      <c r="D28" s="153">
        <v>39.299999999999997</v>
      </c>
      <c r="E28" s="153">
        <v>77579.64</v>
      </c>
      <c r="F28" s="154">
        <f t="shared" si="0"/>
        <v>1.0005068329594635</v>
      </c>
      <c r="G28" s="155">
        <f t="shared" si="1"/>
        <v>0</v>
      </c>
      <c r="H28" s="155">
        <v>0</v>
      </c>
      <c r="I28" s="118"/>
      <c r="J28" s="118"/>
      <c r="K28" s="155">
        <f t="shared" si="2"/>
        <v>0</v>
      </c>
      <c r="L28" s="154">
        <f t="shared" si="3"/>
        <v>1</v>
      </c>
    </row>
    <row r="29" spans="1:12" ht="15.75" customHeight="1" x14ac:dyDescent="0.25">
      <c r="A29" s="151" t="s">
        <v>282</v>
      </c>
      <c r="B29" s="153">
        <v>999377</v>
      </c>
      <c r="C29" s="153">
        <v>1998754.8</v>
      </c>
      <c r="D29" s="153">
        <v>2015.26</v>
      </c>
      <c r="E29" s="116"/>
      <c r="F29" s="154">
        <f t="shared" si="0"/>
        <v>0</v>
      </c>
      <c r="G29" s="155">
        <f t="shared" si="1"/>
        <v>2000770.06</v>
      </c>
      <c r="H29" s="155">
        <v>1401143.62</v>
      </c>
      <c r="I29" s="155">
        <v>599626.43999999994</v>
      </c>
      <c r="J29" s="118"/>
      <c r="K29" s="155">
        <f t="shared" si="2"/>
        <v>2000770.06</v>
      </c>
      <c r="L29" s="154">
        <f t="shared" si="3"/>
        <v>0</v>
      </c>
    </row>
    <row r="30" spans="1:12" ht="15.75" customHeight="1" x14ac:dyDescent="0.25">
      <c r="A30" s="120" t="s">
        <v>146</v>
      </c>
      <c r="B30" s="121">
        <f>SUM(B14:B29)</f>
        <v>105910302.7</v>
      </c>
      <c r="C30" s="121">
        <f>SUM(C14:C29)</f>
        <v>104957708.28999999</v>
      </c>
      <c r="D30" s="121">
        <f>SUM(D14:D29)</f>
        <v>1992104.22</v>
      </c>
      <c r="E30" s="121">
        <f>SUM(E14:E29)</f>
        <v>92681840.080000013</v>
      </c>
      <c r="F30" s="122"/>
      <c r="G30" s="123">
        <f>SUM(G14:G29)</f>
        <v>14267972.429999994</v>
      </c>
      <c r="H30" s="123">
        <f>SUM(H14:H29)</f>
        <v>15326119.960000001</v>
      </c>
      <c r="I30" s="123">
        <f>SUM(I14:I29)</f>
        <v>1400830.6099999999</v>
      </c>
      <c r="J30" s="123">
        <f>SUM(J14:J29)</f>
        <v>2458978.14</v>
      </c>
      <c r="K30" s="123">
        <f>SUM(K14:K29)</f>
        <v>14267972.43</v>
      </c>
      <c r="L30" s="124"/>
    </row>
    <row r="31" spans="1:12" ht="15.75" customHeight="1" x14ac:dyDescent="0.2"/>
    <row r="32" spans="1:12" ht="15.75" customHeight="1" x14ac:dyDescent="0.2">
      <c r="C32" s="212" t="s">
        <v>147</v>
      </c>
      <c r="D32" s="212"/>
      <c r="E32" s="212"/>
      <c r="F32" s="212"/>
      <c r="G32" s="212"/>
      <c r="H32" s="212"/>
      <c r="I32" s="212"/>
    </row>
    <row r="33" spans="1:12" ht="15.75" customHeight="1" x14ac:dyDescent="0.2">
      <c r="C33" s="125"/>
      <c r="D33" s="125"/>
      <c r="E33" s="125"/>
      <c r="F33" s="125"/>
      <c r="G33" s="125"/>
      <c r="H33" s="125"/>
      <c r="I33" s="125"/>
    </row>
    <row r="34" spans="1:12" ht="15.75" customHeight="1" x14ac:dyDescent="0.25">
      <c r="B34" s="213" t="s">
        <v>2</v>
      </c>
      <c r="C34" s="213"/>
      <c r="D34" s="214" t="s">
        <v>148</v>
      </c>
      <c r="E34" s="215"/>
      <c r="F34" s="216"/>
      <c r="G34" s="217" t="s">
        <v>149</v>
      </c>
      <c r="H34" s="217"/>
      <c r="I34" s="126" t="s">
        <v>143</v>
      </c>
    </row>
    <row r="35" spans="1:12" ht="15.75" customHeight="1" x14ac:dyDescent="0.25">
      <c r="B35" s="217" t="s">
        <v>150</v>
      </c>
      <c r="C35" s="217"/>
      <c r="D35" s="214">
        <v>0</v>
      </c>
      <c r="E35" s="215"/>
      <c r="F35" s="216"/>
      <c r="G35" s="218"/>
      <c r="H35" s="218"/>
      <c r="I35" s="127"/>
    </row>
    <row r="36" spans="1:12" ht="15.75" customHeight="1" x14ac:dyDescent="0.25">
      <c r="B36" s="217" t="s">
        <v>151</v>
      </c>
      <c r="C36" s="217"/>
      <c r="D36" s="214">
        <v>2826709.54</v>
      </c>
      <c r="E36" s="215"/>
      <c r="F36" s="216"/>
      <c r="G36" s="218">
        <v>2652399.46</v>
      </c>
      <c r="H36" s="218"/>
      <c r="I36" s="127">
        <f>SUM(G36/D36)</f>
        <v>0.93833463341974643</v>
      </c>
    </row>
    <row r="37" spans="1:12" ht="15.75" customHeight="1" x14ac:dyDescent="0.25">
      <c r="B37" s="217" t="s">
        <v>152</v>
      </c>
      <c r="C37" s="217"/>
      <c r="D37" s="214">
        <v>0</v>
      </c>
      <c r="E37" s="215"/>
      <c r="F37" s="216"/>
      <c r="G37" s="218"/>
      <c r="H37" s="218"/>
      <c r="I37" s="127"/>
    </row>
    <row r="38" spans="1:12" ht="15.75" customHeight="1" x14ac:dyDescent="0.25">
      <c r="B38" s="128"/>
      <c r="C38" s="128"/>
      <c r="D38" s="128"/>
      <c r="E38" s="128"/>
      <c r="F38" s="128"/>
      <c r="G38" s="129"/>
      <c r="H38" s="129"/>
      <c r="I38" s="130"/>
    </row>
    <row r="39" spans="1:12" ht="15.75" customHeight="1" x14ac:dyDescent="0.2"/>
    <row r="40" spans="1:12" s="96" customFormat="1" x14ac:dyDescent="0.2">
      <c r="A40" s="96" t="s">
        <v>224</v>
      </c>
      <c r="C40" s="96" t="s">
        <v>199</v>
      </c>
      <c r="D40" s="172" t="s">
        <v>200</v>
      </c>
      <c r="E40" s="172"/>
    </row>
    <row r="41" spans="1:12" s="96" customFormat="1" x14ac:dyDescent="0.2">
      <c r="A41" s="149" t="s">
        <v>225</v>
      </c>
      <c r="B41" s="149"/>
      <c r="C41" s="149" t="s">
        <v>226</v>
      </c>
      <c r="D41" s="180" t="s">
        <v>227</v>
      </c>
      <c r="E41" s="180"/>
    </row>
    <row r="42" spans="1:12" s="131" customFormat="1" ht="15.75" customHeight="1" x14ac:dyDescent="0.3">
      <c r="B42" s="132"/>
      <c r="C42" s="132"/>
      <c r="D42" s="132"/>
      <c r="G42" s="133"/>
      <c r="H42" s="133"/>
      <c r="J42" s="133"/>
      <c r="K42" s="133"/>
    </row>
    <row r="44" spans="1:12" ht="15.75" customHeight="1" x14ac:dyDescent="0.2">
      <c r="A44" s="112"/>
    </row>
    <row r="45" spans="1:12" x14ac:dyDescent="0.2">
      <c r="A45" s="112"/>
    </row>
    <row r="46" spans="1:12" x14ac:dyDescent="0.2">
      <c r="A46" s="112"/>
    </row>
    <row r="47" spans="1:12" ht="15.75" customHeight="1" x14ac:dyDescent="0.2">
      <c r="A47" s="112"/>
    </row>
    <row r="48" spans="1:12" ht="15.75" customHeight="1" x14ac:dyDescent="0.25">
      <c r="A48" s="219" t="s">
        <v>128</v>
      </c>
      <c r="B48" s="219"/>
      <c r="C48" s="219"/>
      <c r="D48" s="219"/>
      <c r="E48" s="219"/>
      <c r="F48" s="219"/>
      <c r="G48" s="219"/>
      <c r="H48" s="219"/>
      <c r="I48" s="219"/>
      <c r="J48" s="219"/>
      <c r="K48" s="219"/>
      <c r="L48" s="219"/>
    </row>
    <row r="49" spans="1:12" ht="15.75" customHeight="1" x14ac:dyDescent="0.2"/>
    <row r="50" spans="1:12" s="135" customFormat="1" ht="15.75" customHeight="1" x14ac:dyDescent="0.25">
      <c r="A50" s="205" t="s">
        <v>154</v>
      </c>
      <c r="B50" s="205"/>
      <c r="C50" s="205"/>
      <c r="D50" s="107"/>
      <c r="E50" s="205" t="s">
        <v>155</v>
      </c>
      <c r="F50" s="205"/>
      <c r="G50" s="205"/>
      <c r="H50" s="205"/>
      <c r="I50" s="205"/>
      <c r="J50" s="205"/>
      <c r="K50" s="205"/>
      <c r="L50" s="205"/>
    </row>
    <row r="51" spans="1:12" ht="15.75" customHeight="1" x14ac:dyDescent="0.2">
      <c r="A51" s="134"/>
      <c r="B51" s="134"/>
      <c r="F51" s="134"/>
      <c r="G51" s="134"/>
      <c r="H51" s="134"/>
    </row>
    <row r="52" spans="1:12" ht="5.0999999999999996" customHeight="1" x14ac:dyDescent="0.2">
      <c r="A52" s="138"/>
      <c r="B52" s="138"/>
      <c r="C52" s="138"/>
      <c r="D52" s="138"/>
      <c r="E52" s="138"/>
      <c r="F52" s="139"/>
      <c r="G52" s="139"/>
      <c r="H52" s="137"/>
      <c r="I52" s="137"/>
      <c r="J52" s="137"/>
      <c r="K52" s="137"/>
      <c r="L52" s="137"/>
    </row>
    <row r="53" spans="1:12" ht="15.75" customHeight="1" x14ac:dyDescent="0.2">
      <c r="A53" s="220" t="s">
        <v>207</v>
      </c>
      <c r="B53" s="220"/>
      <c r="C53" s="137"/>
      <c r="D53" s="137"/>
      <c r="E53" s="221" t="s">
        <v>156</v>
      </c>
      <c r="F53" s="221"/>
      <c r="G53" s="221"/>
      <c r="H53" s="221"/>
      <c r="I53" s="221"/>
      <c r="J53" s="137"/>
      <c r="K53" s="137"/>
      <c r="L53" s="137"/>
    </row>
    <row r="54" spans="1:12" ht="5.0999999999999996" customHeight="1" x14ac:dyDescent="0.2">
      <c r="A54" s="136"/>
      <c r="B54" s="136"/>
      <c r="C54" s="137"/>
      <c r="D54" s="137"/>
      <c r="E54" s="137"/>
      <c r="F54" s="137"/>
      <c r="G54" s="137"/>
      <c r="H54" s="137"/>
      <c r="I54" s="137"/>
      <c r="J54" s="137"/>
      <c r="K54" s="137"/>
      <c r="L54" s="137"/>
    </row>
    <row r="55" spans="1:12" x14ac:dyDescent="0.2">
      <c r="A55" s="140" t="s">
        <v>47</v>
      </c>
      <c r="B55" s="136"/>
      <c r="C55" s="137"/>
      <c r="D55" s="137"/>
      <c r="E55" s="105" t="s">
        <v>157</v>
      </c>
      <c r="F55" s="137"/>
      <c r="G55" s="137"/>
      <c r="H55" s="137"/>
      <c r="I55" s="137"/>
      <c r="J55" s="137"/>
      <c r="K55" s="137"/>
      <c r="L55" s="137"/>
    </row>
    <row r="56" spans="1:12" ht="5.0999999999999996" customHeight="1" x14ac:dyDescent="0.2">
      <c r="A56" s="136"/>
      <c r="B56" s="136"/>
      <c r="C56" s="137"/>
      <c r="D56" s="137"/>
      <c r="E56" s="137"/>
      <c r="F56" s="137"/>
      <c r="G56" s="137"/>
      <c r="H56" s="137"/>
      <c r="I56" s="137"/>
      <c r="J56" s="137"/>
      <c r="K56" s="137"/>
      <c r="L56" s="137"/>
    </row>
    <row r="57" spans="1:12" ht="15.75" customHeight="1" x14ac:dyDescent="0.2">
      <c r="A57" s="136" t="s">
        <v>158</v>
      </c>
      <c r="B57" s="136"/>
      <c r="C57" s="137"/>
      <c r="D57" s="137"/>
      <c r="E57" s="137" t="s">
        <v>159</v>
      </c>
      <c r="F57" s="137"/>
      <c r="G57" s="137"/>
      <c r="H57" s="137"/>
      <c r="I57" s="137"/>
      <c r="J57" s="137"/>
      <c r="K57" s="137"/>
      <c r="L57" s="137"/>
    </row>
    <row r="58" spans="1:12" ht="5.0999999999999996" customHeight="1" x14ac:dyDescent="0.2">
      <c r="A58" s="136"/>
      <c r="B58" s="136"/>
      <c r="C58" s="137"/>
      <c r="D58" s="137"/>
      <c r="E58" s="137"/>
      <c r="F58" s="137"/>
      <c r="G58" s="137"/>
      <c r="H58" s="137"/>
      <c r="I58" s="137"/>
      <c r="J58" s="137"/>
      <c r="K58" s="137"/>
      <c r="L58" s="137"/>
    </row>
    <row r="59" spans="1:12" ht="33.75" customHeight="1" x14ac:dyDescent="0.2">
      <c r="A59" s="136" t="s">
        <v>160</v>
      </c>
      <c r="B59" s="136"/>
      <c r="C59" s="137"/>
      <c r="D59" s="137"/>
      <c r="E59" s="222" t="s">
        <v>161</v>
      </c>
      <c r="F59" s="222"/>
      <c r="G59" s="222"/>
      <c r="H59" s="222"/>
      <c r="I59" s="222"/>
      <c r="J59" s="222"/>
      <c r="K59" s="222"/>
      <c r="L59" s="222"/>
    </row>
    <row r="60" spans="1:12" ht="5.0999999999999996" customHeight="1" x14ac:dyDescent="0.2">
      <c r="A60" s="136"/>
      <c r="B60" s="136"/>
      <c r="C60" s="137"/>
      <c r="D60" s="137"/>
      <c r="E60" s="141"/>
      <c r="F60" s="137"/>
      <c r="G60" s="137"/>
      <c r="H60" s="137"/>
      <c r="I60" s="137"/>
      <c r="J60" s="137"/>
      <c r="K60" s="137"/>
      <c r="L60" s="137"/>
    </row>
    <row r="61" spans="1:12" ht="30" customHeight="1" x14ac:dyDescent="0.2">
      <c r="A61" s="136" t="s">
        <v>162</v>
      </c>
      <c r="B61" s="136"/>
      <c r="C61" s="137"/>
      <c r="D61" s="137"/>
      <c r="E61" s="224" t="s">
        <v>163</v>
      </c>
      <c r="F61" s="224"/>
      <c r="G61" s="224"/>
      <c r="H61" s="224"/>
      <c r="I61" s="224"/>
      <c r="J61" s="224"/>
      <c r="K61" s="224"/>
      <c r="L61" s="224"/>
    </row>
    <row r="62" spans="1:12" ht="5.0999999999999996" customHeight="1" x14ac:dyDescent="0.2">
      <c r="A62" s="136"/>
      <c r="B62" s="136"/>
      <c r="C62" s="137"/>
      <c r="D62" s="137"/>
      <c r="E62" s="141"/>
      <c r="F62" s="137"/>
      <c r="G62" s="137"/>
      <c r="H62" s="137"/>
      <c r="I62" s="137"/>
      <c r="J62" s="137"/>
      <c r="K62" s="137"/>
      <c r="L62" s="137"/>
    </row>
    <row r="63" spans="1:12" ht="45" customHeight="1" x14ac:dyDescent="0.2">
      <c r="A63" s="138" t="s">
        <v>164</v>
      </c>
      <c r="B63" s="138"/>
      <c r="C63" s="141"/>
      <c r="D63" s="141"/>
      <c r="E63" s="224" t="s">
        <v>165</v>
      </c>
      <c r="F63" s="224"/>
      <c r="G63" s="224"/>
      <c r="H63" s="224"/>
      <c r="I63" s="224"/>
      <c r="J63" s="224"/>
      <c r="K63" s="224"/>
      <c r="L63" s="224"/>
    </row>
    <row r="64" spans="1:12" ht="5.0999999999999996" customHeight="1" x14ac:dyDescent="0.2">
      <c r="A64" s="136"/>
      <c r="B64" s="136"/>
      <c r="C64" s="137"/>
      <c r="D64" s="137"/>
      <c r="E64" s="137"/>
      <c r="F64" s="137"/>
      <c r="G64" s="137"/>
      <c r="H64" s="137"/>
      <c r="I64" s="137"/>
      <c r="J64" s="137"/>
      <c r="K64" s="137"/>
      <c r="L64" s="137"/>
    </row>
    <row r="65" spans="1:12" ht="49.5" customHeight="1" x14ac:dyDescent="0.2">
      <c r="A65" s="136" t="s">
        <v>166</v>
      </c>
      <c r="B65" s="136"/>
      <c r="C65" s="137"/>
      <c r="D65" s="137"/>
      <c r="E65" s="222" t="s">
        <v>167</v>
      </c>
      <c r="F65" s="222"/>
      <c r="G65" s="222"/>
      <c r="H65" s="222"/>
      <c r="I65" s="222"/>
      <c r="J65" s="222"/>
      <c r="K65" s="222"/>
      <c r="L65" s="222"/>
    </row>
    <row r="66" spans="1:12" ht="5.0999999999999996" customHeight="1" x14ac:dyDescent="0.2">
      <c r="A66" s="136"/>
      <c r="B66" s="136"/>
      <c r="C66" s="137"/>
      <c r="D66" s="137"/>
      <c r="E66" s="137"/>
      <c r="F66" s="137"/>
      <c r="G66" s="137"/>
      <c r="H66" s="137"/>
      <c r="I66" s="137"/>
      <c r="J66" s="137"/>
      <c r="K66" s="137"/>
      <c r="L66" s="137"/>
    </row>
    <row r="67" spans="1:12" ht="49.5" customHeight="1" x14ac:dyDescent="0.2">
      <c r="A67" s="136" t="s">
        <v>168</v>
      </c>
      <c r="B67" s="136"/>
      <c r="C67" s="137"/>
      <c r="D67" s="137"/>
      <c r="E67" s="222" t="s">
        <v>169</v>
      </c>
      <c r="F67" s="222"/>
      <c r="G67" s="222"/>
      <c r="H67" s="222"/>
      <c r="I67" s="222"/>
      <c r="J67" s="222"/>
      <c r="K67" s="222"/>
      <c r="L67" s="222"/>
    </row>
    <row r="68" spans="1:12" ht="5.0999999999999996" customHeight="1" x14ac:dyDescent="0.2">
      <c r="A68" s="139"/>
      <c r="B68" s="139"/>
      <c r="C68" s="137"/>
      <c r="D68" s="137"/>
      <c r="E68" s="137"/>
      <c r="F68" s="137"/>
      <c r="G68" s="137"/>
      <c r="H68" s="137"/>
      <c r="I68" s="137"/>
      <c r="J68" s="137"/>
      <c r="K68" s="137"/>
      <c r="L68" s="137"/>
    </row>
    <row r="69" spans="1:12" ht="30.75" customHeight="1" x14ac:dyDescent="0.2">
      <c r="A69" s="136" t="s">
        <v>170</v>
      </c>
      <c r="B69" s="136"/>
      <c r="C69" s="137"/>
      <c r="D69" s="137"/>
      <c r="E69" s="222" t="s">
        <v>221</v>
      </c>
      <c r="F69" s="187"/>
      <c r="G69" s="187"/>
      <c r="H69" s="187"/>
      <c r="I69" s="187"/>
      <c r="J69" s="187"/>
      <c r="K69" s="187"/>
      <c r="L69" s="187"/>
    </row>
    <row r="70" spans="1:12" ht="5.0999999999999996" customHeight="1" x14ac:dyDescent="0.2">
      <c r="A70" s="136"/>
      <c r="B70" s="136"/>
      <c r="C70" s="137"/>
      <c r="D70" s="137"/>
      <c r="E70" s="137"/>
      <c r="F70" s="137"/>
      <c r="G70" s="137"/>
      <c r="H70" s="137"/>
      <c r="I70" s="137"/>
      <c r="J70" s="137"/>
      <c r="K70" s="137"/>
      <c r="L70" s="137"/>
    </row>
    <row r="71" spans="1:12" ht="15.75" customHeight="1" x14ac:dyDescent="0.2">
      <c r="A71" s="136" t="s">
        <v>171</v>
      </c>
      <c r="B71" s="136"/>
      <c r="C71" s="137"/>
      <c r="D71" s="137"/>
      <c r="E71" s="137" t="s">
        <v>172</v>
      </c>
      <c r="F71" s="137"/>
      <c r="G71" s="137"/>
      <c r="H71" s="137"/>
      <c r="I71" s="137"/>
      <c r="J71" s="137"/>
      <c r="K71" s="137"/>
      <c r="L71" s="137"/>
    </row>
    <row r="72" spans="1:12" ht="5.0999999999999996" customHeight="1" x14ac:dyDescent="0.2">
      <c r="A72" s="136"/>
      <c r="B72" s="136"/>
      <c r="C72" s="137"/>
      <c r="D72" s="137"/>
      <c r="E72" s="137"/>
      <c r="F72" s="137"/>
      <c r="G72" s="137"/>
      <c r="H72" s="137"/>
      <c r="I72" s="137"/>
      <c r="J72" s="137"/>
      <c r="K72" s="137"/>
      <c r="L72" s="137"/>
    </row>
    <row r="73" spans="1:12" x14ac:dyDescent="0.2">
      <c r="A73" s="136" t="s">
        <v>173</v>
      </c>
      <c r="B73" s="136"/>
      <c r="C73" s="137"/>
      <c r="D73" s="137"/>
      <c r="E73" s="137" t="s">
        <v>174</v>
      </c>
      <c r="F73" s="137"/>
      <c r="G73" s="137"/>
      <c r="H73" s="137"/>
      <c r="I73" s="137"/>
      <c r="J73" s="137"/>
      <c r="K73" s="137"/>
      <c r="L73" s="137"/>
    </row>
    <row r="74" spans="1:12" ht="5.0999999999999996" customHeight="1" x14ac:dyDescent="0.2">
      <c r="A74" s="136"/>
      <c r="B74" s="136"/>
      <c r="C74" s="137"/>
      <c r="D74" s="137"/>
      <c r="E74" s="137"/>
      <c r="F74" s="137"/>
      <c r="G74" s="137"/>
      <c r="H74" s="137"/>
      <c r="I74" s="137"/>
      <c r="J74" s="137"/>
      <c r="K74" s="137"/>
      <c r="L74" s="137"/>
    </row>
    <row r="75" spans="1:12" ht="15.75" customHeight="1" x14ac:dyDescent="0.2">
      <c r="A75" s="142" t="s">
        <v>175</v>
      </c>
      <c r="B75" s="136"/>
      <c r="C75" s="137"/>
      <c r="D75" s="137"/>
      <c r="E75" s="143" t="s">
        <v>176</v>
      </c>
      <c r="F75" s="137"/>
      <c r="G75" s="137"/>
      <c r="H75" s="137"/>
      <c r="I75" s="137"/>
      <c r="J75" s="137"/>
      <c r="K75" s="137"/>
      <c r="L75" s="137"/>
    </row>
    <row r="76" spans="1:12" ht="5.0999999999999996" customHeight="1" x14ac:dyDescent="0.2">
      <c r="A76" s="136"/>
      <c r="B76" s="136"/>
      <c r="C76" s="137"/>
      <c r="D76" s="137"/>
      <c r="E76" s="137"/>
      <c r="F76" s="137"/>
      <c r="G76" s="137"/>
      <c r="H76" s="137"/>
      <c r="I76" s="137"/>
      <c r="J76" s="137"/>
      <c r="K76" s="137"/>
      <c r="L76" s="137"/>
    </row>
    <row r="77" spans="1:12" ht="15.75" customHeight="1" x14ac:dyDescent="0.2">
      <c r="A77" s="136" t="s">
        <v>177</v>
      </c>
      <c r="B77" s="136"/>
      <c r="C77" s="137"/>
      <c r="D77" s="137"/>
      <c r="E77" s="137" t="s">
        <v>178</v>
      </c>
      <c r="F77" s="137"/>
      <c r="G77" s="137"/>
      <c r="H77" s="137"/>
      <c r="I77" s="137"/>
      <c r="J77" s="137"/>
      <c r="K77" s="137"/>
      <c r="L77" s="137"/>
    </row>
    <row r="78" spans="1:12" ht="5.0999999999999996" customHeight="1" x14ac:dyDescent="0.2">
      <c r="A78" s="136"/>
      <c r="B78" s="136"/>
      <c r="C78" s="137"/>
      <c r="D78" s="137"/>
      <c r="E78" s="137"/>
      <c r="F78" s="137"/>
      <c r="G78" s="137"/>
      <c r="H78" s="137"/>
      <c r="I78" s="137"/>
      <c r="J78" s="137"/>
      <c r="K78" s="137"/>
      <c r="L78" s="137"/>
    </row>
    <row r="79" spans="1:12" ht="15.75" customHeight="1" x14ac:dyDescent="0.2">
      <c r="A79" s="136" t="s">
        <v>179</v>
      </c>
      <c r="B79" s="136"/>
      <c r="C79" s="137"/>
      <c r="D79" s="137"/>
      <c r="E79" s="137" t="s">
        <v>180</v>
      </c>
      <c r="F79" s="137"/>
      <c r="G79" s="137"/>
      <c r="H79" s="137"/>
      <c r="I79" s="137"/>
      <c r="J79" s="137"/>
      <c r="K79" s="137"/>
      <c r="L79" s="137"/>
    </row>
    <row r="80" spans="1:12" ht="5.0999999999999996" customHeight="1" x14ac:dyDescent="0.2">
      <c r="A80" s="136"/>
      <c r="B80" s="136"/>
      <c r="C80" s="137"/>
      <c r="D80" s="137"/>
      <c r="E80" s="137"/>
      <c r="F80" s="137"/>
      <c r="G80" s="137"/>
      <c r="H80" s="137"/>
      <c r="I80" s="137"/>
      <c r="J80" s="137"/>
      <c r="K80" s="137"/>
      <c r="L80" s="137"/>
    </row>
    <row r="81" spans="1:20" ht="15.75" customHeight="1" x14ac:dyDescent="0.2">
      <c r="A81" s="142" t="s">
        <v>181</v>
      </c>
      <c r="B81" s="136"/>
      <c r="C81" s="137"/>
      <c r="D81" s="137"/>
      <c r="E81" s="143" t="s">
        <v>182</v>
      </c>
      <c r="F81" s="137"/>
      <c r="G81" s="137"/>
      <c r="H81" s="137"/>
      <c r="I81" s="137"/>
      <c r="J81" s="137"/>
      <c r="K81" s="137"/>
      <c r="L81" s="137"/>
    </row>
    <row r="82" spans="1:20" ht="5.0999999999999996" customHeight="1" x14ac:dyDescent="0.2">
      <c r="A82" s="136"/>
      <c r="B82" s="136"/>
      <c r="C82" s="137"/>
      <c r="D82" s="137"/>
      <c r="E82" s="137"/>
      <c r="F82" s="137"/>
      <c r="G82" s="137"/>
      <c r="H82" s="137"/>
      <c r="I82" s="137"/>
      <c r="J82" s="137"/>
      <c r="K82" s="137"/>
      <c r="L82" s="137"/>
    </row>
    <row r="83" spans="1:20" ht="37.5" customHeight="1" x14ac:dyDescent="0.2">
      <c r="A83" s="142" t="s">
        <v>183</v>
      </c>
      <c r="B83" s="136"/>
      <c r="C83" s="137"/>
      <c r="D83" s="137"/>
      <c r="E83" s="222" t="s">
        <v>184</v>
      </c>
      <c r="F83" s="187"/>
      <c r="G83" s="187"/>
      <c r="H83" s="187"/>
      <c r="I83" s="187"/>
      <c r="J83" s="187"/>
      <c r="K83" s="187"/>
      <c r="L83" s="187"/>
    </row>
    <row r="84" spans="1:20" ht="5.0999999999999996" customHeight="1" x14ac:dyDescent="0.2">
      <c r="A84" s="136"/>
      <c r="B84" s="136"/>
      <c r="C84" s="137"/>
      <c r="D84" s="137"/>
      <c r="E84" s="137"/>
      <c r="F84" s="137"/>
      <c r="G84" s="137"/>
      <c r="H84" s="137"/>
      <c r="I84" s="137"/>
      <c r="J84" s="137"/>
      <c r="K84" s="137"/>
      <c r="L84" s="137"/>
    </row>
    <row r="85" spans="1:20" ht="15.75" customHeight="1" x14ac:dyDescent="0.2">
      <c r="A85" s="136" t="s">
        <v>185</v>
      </c>
      <c r="B85" s="136"/>
      <c r="C85" s="137"/>
      <c r="D85" s="137"/>
      <c r="E85" s="137" t="s">
        <v>186</v>
      </c>
      <c r="F85" s="137"/>
      <c r="G85" s="137"/>
      <c r="H85" s="137"/>
      <c r="I85" s="137"/>
      <c r="J85" s="137"/>
      <c r="K85" s="137"/>
      <c r="L85" s="137"/>
    </row>
    <row r="86" spans="1:20" ht="5.0999999999999996" customHeight="1" x14ac:dyDescent="0.2">
      <c r="A86" s="136"/>
      <c r="B86" s="136"/>
      <c r="C86" s="137"/>
      <c r="D86" s="137"/>
      <c r="E86" s="137"/>
      <c r="F86" s="137"/>
      <c r="G86" s="137"/>
      <c r="H86" s="137"/>
      <c r="I86" s="137"/>
      <c r="J86" s="137"/>
      <c r="K86" s="137"/>
      <c r="L86" s="137"/>
    </row>
    <row r="87" spans="1:20" ht="15.75" customHeight="1" x14ac:dyDescent="0.2">
      <c r="A87" s="136" t="s">
        <v>79</v>
      </c>
      <c r="B87" s="136"/>
      <c r="C87" s="137"/>
      <c r="D87" s="137"/>
      <c r="E87" s="137" t="s">
        <v>187</v>
      </c>
      <c r="F87" s="137"/>
      <c r="G87" s="137"/>
      <c r="H87" s="137"/>
      <c r="I87" s="137"/>
      <c r="J87" s="137"/>
      <c r="K87" s="137"/>
      <c r="L87" s="137"/>
    </row>
    <row r="88" spans="1:20" ht="5.0999999999999996" customHeight="1" x14ac:dyDescent="0.2">
      <c r="A88" s="136"/>
      <c r="B88" s="136"/>
      <c r="C88" s="137"/>
      <c r="D88" s="137"/>
      <c r="E88" s="137"/>
      <c r="F88" s="137"/>
      <c r="G88" s="137"/>
      <c r="H88" s="137"/>
      <c r="I88" s="137"/>
      <c r="J88" s="137"/>
      <c r="K88" s="137"/>
      <c r="L88" s="137"/>
    </row>
    <row r="89" spans="1:20" ht="15.75" customHeight="1" x14ac:dyDescent="0.2">
      <c r="A89" s="136" t="s">
        <v>188</v>
      </c>
      <c r="B89" s="136"/>
      <c r="C89" s="137"/>
      <c r="D89" s="137"/>
      <c r="E89" s="137" t="s">
        <v>189</v>
      </c>
      <c r="F89" s="137"/>
      <c r="G89" s="137"/>
      <c r="H89" s="137"/>
      <c r="I89" s="137"/>
      <c r="J89" s="137"/>
      <c r="K89" s="137"/>
      <c r="L89" s="137"/>
    </row>
    <row r="90" spans="1:20" ht="5.0999999999999996" customHeight="1" x14ac:dyDescent="0.2">
      <c r="A90" s="136"/>
      <c r="B90" s="136"/>
      <c r="C90" s="137"/>
      <c r="D90" s="137"/>
      <c r="E90" s="137"/>
      <c r="F90" s="137"/>
      <c r="G90" s="137"/>
      <c r="H90" s="137"/>
      <c r="I90" s="137"/>
      <c r="J90" s="137"/>
      <c r="K90" s="137"/>
      <c r="L90" s="137"/>
    </row>
    <row r="91" spans="1:20" ht="15.75" customHeight="1" x14ac:dyDescent="0.2">
      <c r="A91" s="136" t="s">
        <v>149</v>
      </c>
      <c r="B91" s="136"/>
      <c r="C91" s="137"/>
      <c r="D91" s="137"/>
      <c r="E91" s="137" t="s">
        <v>190</v>
      </c>
      <c r="F91" s="137"/>
      <c r="G91" s="137"/>
      <c r="H91" s="137"/>
      <c r="I91" s="137"/>
      <c r="J91" s="137"/>
      <c r="K91" s="137"/>
      <c r="L91" s="137"/>
    </row>
    <row r="92" spans="1:20" ht="5.0999999999999996" customHeight="1" x14ac:dyDescent="0.2">
      <c r="A92" s="136"/>
      <c r="B92" s="136"/>
      <c r="C92" s="137"/>
      <c r="D92" s="137"/>
      <c r="E92" s="137"/>
      <c r="F92" s="137"/>
      <c r="G92" s="137"/>
      <c r="H92" s="137"/>
      <c r="I92" s="137"/>
      <c r="J92" s="137"/>
      <c r="K92" s="137"/>
      <c r="L92" s="137"/>
    </row>
    <row r="93" spans="1:20" ht="15.75" customHeight="1" x14ac:dyDescent="0.2">
      <c r="A93" s="138" t="s">
        <v>143</v>
      </c>
      <c r="B93" s="136"/>
      <c r="C93" s="137"/>
      <c r="D93" s="137"/>
      <c r="E93" s="137" t="s">
        <v>191</v>
      </c>
      <c r="F93" s="137"/>
      <c r="G93" s="137"/>
      <c r="H93" s="137"/>
      <c r="I93" s="137"/>
      <c r="J93" s="137"/>
      <c r="K93" s="137"/>
      <c r="L93" s="137"/>
    </row>
    <row r="94" spans="1:20" x14ac:dyDescent="0.2">
      <c r="A94" s="137"/>
      <c r="B94" s="137"/>
      <c r="C94" s="137"/>
      <c r="D94" s="137"/>
      <c r="E94" s="137"/>
      <c r="F94" s="137"/>
      <c r="G94" s="137"/>
      <c r="H94" s="137"/>
      <c r="I94" s="137"/>
      <c r="J94" s="137"/>
      <c r="K94" s="137"/>
      <c r="L94" s="137"/>
    </row>
    <row r="95" spans="1:20" x14ac:dyDescent="0.2">
      <c r="A95" s="140" t="s">
        <v>153</v>
      </c>
      <c r="B95" s="137"/>
      <c r="C95" s="137"/>
      <c r="D95" s="137"/>
      <c r="E95" s="223" t="s">
        <v>192</v>
      </c>
      <c r="F95" s="223"/>
      <c r="G95" s="223"/>
      <c r="H95" s="223"/>
      <c r="I95" s="223"/>
      <c r="J95" s="223"/>
      <c r="K95" s="223"/>
      <c r="L95" s="223"/>
      <c r="M95" s="223"/>
      <c r="N95" s="223"/>
      <c r="O95" s="223"/>
      <c r="P95" s="223"/>
      <c r="Q95" s="223"/>
      <c r="R95" s="223"/>
      <c r="S95" s="223"/>
      <c r="T95" s="223"/>
    </row>
    <row r="96" spans="1:20" x14ac:dyDescent="0.2">
      <c r="A96" s="140"/>
      <c r="B96" s="137"/>
      <c r="C96" s="137"/>
      <c r="D96" s="137"/>
      <c r="E96" s="223"/>
      <c r="F96" s="223"/>
      <c r="G96" s="223"/>
      <c r="H96" s="223"/>
      <c r="I96" s="223"/>
      <c r="J96" s="223"/>
      <c r="K96" s="223"/>
      <c r="L96" s="223"/>
      <c r="M96" s="223"/>
      <c r="N96" s="223"/>
      <c r="O96" s="223"/>
      <c r="P96" s="223"/>
      <c r="Q96" s="223"/>
      <c r="R96" s="223"/>
      <c r="S96" s="223"/>
      <c r="T96" s="223"/>
    </row>
    <row r="97" spans="1:20" x14ac:dyDescent="0.2">
      <c r="A97" s="140" t="s">
        <v>194</v>
      </c>
      <c r="E97" s="223" t="s">
        <v>193</v>
      </c>
      <c r="F97" s="223"/>
      <c r="G97" s="223"/>
      <c r="H97" s="223"/>
      <c r="I97" s="223"/>
      <c r="J97" s="223"/>
      <c r="K97" s="223"/>
      <c r="L97" s="223"/>
      <c r="M97" s="223"/>
      <c r="N97" s="223"/>
      <c r="O97" s="223"/>
      <c r="P97" s="223"/>
      <c r="Q97" s="223"/>
      <c r="R97" s="223"/>
      <c r="S97" s="223"/>
      <c r="T97" s="223"/>
    </row>
    <row r="98" spans="1:20" x14ac:dyDescent="0.2">
      <c r="A98" s="144"/>
      <c r="E98" s="144"/>
      <c r="F98" s="144"/>
      <c r="G98" s="144"/>
      <c r="H98" s="144"/>
      <c r="I98" s="144"/>
      <c r="J98" s="144"/>
      <c r="K98" s="144"/>
      <c r="L98" s="144"/>
      <c r="M98" s="144"/>
      <c r="N98" s="144"/>
      <c r="O98" s="144"/>
      <c r="P98" s="144"/>
      <c r="Q98" s="144"/>
      <c r="R98" s="144"/>
      <c r="S98" s="144"/>
      <c r="T98" s="144"/>
    </row>
    <row r="99" spans="1:20" x14ac:dyDescent="0.2">
      <c r="A99" s="140" t="s">
        <v>196</v>
      </c>
      <c r="E99" s="144" t="s">
        <v>195</v>
      </c>
      <c r="F99" s="144"/>
      <c r="G99" s="144"/>
      <c r="H99" s="144"/>
      <c r="I99" s="144"/>
      <c r="J99" s="144"/>
      <c r="K99" s="144"/>
      <c r="L99" s="144"/>
      <c r="M99" s="144"/>
      <c r="N99" s="144"/>
      <c r="O99" s="144"/>
      <c r="P99" s="144"/>
      <c r="Q99" s="144"/>
      <c r="R99" s="144"/>
      <c r="S99" s="144"/>
      <c r="T99" s="144"/>
    </row>
  </sheetData>
  <mergeCells count="46">
    <mergeCell ref="E95:T95"/>
    <mergeCell ref="E97:T97"/>
    <mergeCell ref="E59:L59"/>
    <mergeCell ref="E61:L61"/>
    <mergeCell ref="E63:L63"/>
    <mergeCell ref="E65:L65"/>
    <mergeCell ref="E67:L67"/>
    <mergeCell ref="E69:L69"/>
    <mergeCell ref="E96:T96"/>
    <mergeCell ref="A50:C50"/>
    <mergeCell ref="E50:L50"/>
    <mergeCell ref="A53:B53"/>
    <mergeCell ref="E53:I53"/>
    <mergeCell ref="E83:L83"/>
    <mergeCell ref="B37:C37"/>
    <mergeCell ref="D37:F37"/>
    <mergeCell ref="G37:H37"/>
    <mergeCell ref="D40:E40"/>
    <mergeCell ref="A48:L48"/>
    <mergeCell ref="B35:C35"/>
    <mergeCell ref="D35:F35"/>
    <mergeCell ref="G35:H35"/>
    <mergeCell ref="B36:C36"/>
    <mergeCell ref="D36:F36"/>
    <mergeCell ref="G36:H36"/>
    <mergeCell ref="J12:J13"/>
    <mergeCell ref="C32:I32"/>
    <mergeCell ref="B34:C34"/>
    <mergeCell ref="D34:F34"/>
    <mergeCell ref="G34:H34"/>
    <mergeCell ref="D41:E41"/>
    <mergeCell ref="K12:K13"/>
    <mergeCell ref="A3:L3"/>
    <mergeCell ref="A5:L5"/>
    <mergeCell ref="A7:L7"/>
    <mergeCell ref="C11:G11"/>
    <mergeCell ref="H11:K11"/>
    <mergeCell ref="A12:A13"/>
    <mergeCell ref="B12:B13"/>
    <mergeCell ref="C12:C13"/>
    <mergeCell ref="D12:D13"/>
    <mergeCell ref="E12:E13"/>
    <mergeCell ref="F12:F13"/>
    <mergeCell ref="G12:G13"/>
    <mergeCell ref="H12:H13"/>
    <mergeCell ref="I12:I13"/>
  </mergeCells>
  <pageMargins left="0.62992125984251968" right="0.62992125984251968" top="0.39370078740157483" bottom="0.43307086614173229" header="0" footer="0"/>
  <pageSetup scale="66" fitToHeight="2" orientation="landscape" r:id="rId1"/>
  <headerFooter alignWithMargins="0">
    <oddFooter>&amp;R</oddFooter>
  </headerFooter>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MIACP-01</vt:lpstr>
      <vt:lpstr>MIACP-02</vt:lpstr>
      <vt:lpstr>MIACP-03</vt:lpstr>
      <vt:lpstr>MIACP-04</vt:lpstr>
      <vt:lpstr>MIACP-04.1</vt:lpstr>
      <vt:lpstr>MIACP-05</vt:lpstr>
      <vt:lpstr>MIACP-06</vt:lpstr>
      <vt:lpstr>FR-01</vt:lpstr>
      <vt:lpstr>'MIACP-02'!Área_de_impresión</vt:lpstr>
      <vt:lpstr>'MIACP-03'!Área_de_impresión</vt:lpstr>
      <vt:lpstr>'MIACP-05'!Área_de_impresión</vt:lpstr>
      <vt:lpstr>'MIACP-02'!Títulos_a_imprimir</vt:lpstr>
      <vt:lpstr>'MIACP-03'!Títulos_a_imprimir</vt:lpstr>
      <vt:lpstr>'MIACP-05'!Títulos_a_imprimir</vt:lpstr>
    </vt:vector>
  </TitlesOfParts>
  <Company>PRESIDENCIA MPAL. HUEJUTLA, HGO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ICPM2003</dc:title>
  <dc:subject>ANEXOS</dc:subject>
  <dc:creator>Lore_Mendoza</dc:creator>
  <cp:lastModifiedBy>Santiago5 Anaya</cp:lastModifiedBy>
  <cp:lastPrinted>2014-03-03T23:17:51Z</cp:lastPrinted>
  <dcterms:created xsi:type="dcterms:W3CDTF">2002-02-14T01:22:11Z</dcterms:created>
  <dcterms:modified xsi:type="dcterms:W3CDTF">2025-04-29T18:07:45Z</dcterms:modified>
</cp:coreProperties>
</file>